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m00\Documents\"/>
    </mc:Choice>
  </mc:AlternateContent>
  <xr:revisionPtr revIDLastSave="0" documentId="8_{3E71A5FA-44CF-47A7-8FF5-71A14A565FC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2. ROSC Active" sheetId="3" r:id="rId1"/>
    <sheet name="1. Cover Sheet" sheetId="2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<sst xmlns="http://schemas.openxmlformats.org/spreadsheetml/2006/main" count="240" uniqueCount="160">
  <si>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</si>
  <si>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</si>
  <si>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</si>
  <si>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</si>
  <si>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</si>
  <si>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</si>
  <si>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</si>
  <si>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</si>
  <si>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</si>
  <si>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</si>
  <si>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</si>
  <si>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</si>
  <si>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</si>
  <si>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</si>
  <si>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</si>
  <si>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</si>
  <si>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</si>
  <si>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</si>
  <si>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</si>
  <si>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</si>
  <si>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</si>
  <si>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</si>
  <si>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</si>
  <si>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</si>
  <si>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</si>
  <si>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</si>
  <si>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</si>
  <si>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</si>
  <si>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</si>
  <si>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</si>
  <si>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</si>
  <si>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</si>
  <si>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</si>
  <si>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</si>
  <si>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</si>
  <si>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</si>
  <si>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</si>
  <si>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</si>
  <si>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</si>
  <si>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</si>
  <si>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</si>
  <si>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</si>
  <si>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</si>
  <si>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</si>
  <si>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</si>
  <si>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</si>
  <si>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</si>
  <si>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</si>
  <si>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</si>
  <si>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</si>
  <si>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</si>
  <si>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</si>
  <si>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</si>
  <si>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</si>
  <si>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</si>
  <si>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</si>
  <si>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</si>
  <si>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</si>
  <si>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</si>
  <si>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</si>
  <si>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</si>
  <si>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</si>
  <si>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</si>
  <si>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</si>
  <si>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</si>
  <si>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</si>
  <si>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</si>
  <si>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</si>
  <si>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</si>
  <si>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</si>
  <si>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</si>
  <si>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</si>
  <si>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</si>
  <si>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</si>
  <si>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</si>
  <si>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</si>
  <si>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</si>
  <si>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</si>
  <si>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</si>
  <si>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</si>
  <si>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</si>
  <si>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</si>
  <si>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</si>
  <si>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</si>
  <si>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</si>
  <si>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</si>
  <si>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</si>
  <si>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</si>
  <si>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</si>
  <si>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</si>
  <si>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</si>
  <si>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</si>
  <si>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</si>
  <si>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</si>
  <si>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</si>
  <si>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</si>
  <si>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</si>
  <si>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</si>
  <si>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</si>
  <si>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</si>
  <si>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</si>
  <si>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</si>
  <si>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</si>
  <si>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Michael Schroeder</t>
  </si>
  <si>
    <t>DeWitt Piatt Bi Counties Health Department</t>
  </si>
  <si>
    <t>Tia Schum</t>
  </si>
  <si>
    <t>Piatt County Mental Health</t>
  </si>
  <si>
    <t>Michele Eliason</t>
  </si>
  <si>
    <t>Lisa brown</t>
  </si>
  <si>
    <t>Tony Kirkman</t>
  </si>
  <si>
    <t xml:space="preserve">Jodie West </t>
  </si>
  <si>
    <t>Maggie Phillips</t>
  </si>
  <si>
    <t xml:space="preserve">Safe Passges </t>
  </si>
  <si>
    <t>Jamie porter</t>
  </si>
  <si>
    <t>Elizabeth Hale</t>
  </si>
  <si>
    <t>9/13/232</t>
  </si>
  <si>
    <t>David Morris</t>
  </si>
  <si>
    <t>8/21/23023</t>
  </si>
  <si>
    <t>DeWitt County</t>
  </si>
  <si>
    <t>DeWitt County Probation</t>
  </si>
  <si>
    <t>Scott Marsh</t>
  </si>
  <si>
    <t>Clinton Church</t>
  </si>
  <si>
    <t>Dr, John Warner Hospital</t>
  </si>
  <si>
    <t>Linda Coleman</t>
  </si>
  <si>
    <t>Community Advcate Parent</t>
  </si>
  <si>
    <t>Tim Mollet</t>
  </si>
  <si>
    <t>Cory Baxter</t>
  </si>
  <si>
    <t>Heritage Health Center</t>
  </si>
  <si>
    <t>Ben Lowers</t>
  </si>
  <si>
    <t>Ted Lowers</t>
  </si>
  <si>
    <t>Clinton Health Bored</t>
  </si>
  <si>
    <t>Melissa Sherword</t>
  </si>
  <si>
    <t>Paul Skowron</t>
  </si>
  <si>
    <t>Tina Harriosn</t>
  </si>
  <si>
    <t xml:space="preserve">Out Reach </t>
  </si>
  <si>
    <t>MaggieMemmott</t>
  </si>
  <si>
    <t>Head Start Community Action</t>
  </si>
  <si>
    <t xml:space="preserve">Chief Police Officer </t>
  </si>
  <si>
    <t>Americor Recovery At Chestnut</t>
  </si>
  <si>
    <t xml:space="preserve"> Julie K. Pohlman </t>
  </si>
  <si>
    <t>State Wide ROSC</t>
  </si>
  <si>
    <t>Jenna Hays</t>
  </si>
  <si>
    <t>ROSC Mentor</t>
  </si>
  <si>
    <t>Joy Cyrulik</t>
  </si>
  <si>
    <t>Michelle Valentine</t>
  </si>
  <si>
    <t>Sharon Mills</t>
  </si>
  <si>
    <t>DeWitt County Mental Health Board</t>
  </si>
  <si>
    <t>Minster</t>
  </si>
  <si>
    <t>Laurie Burk</t>
  </si>
  <si>
    <t xml:space="preserve">Advocate </t>
  </si>
  <si>
    <t>David Delmonico</t>
  </si>
  <si>
    <t>DeWitt County ROSC Council</t>
  </si>
  <si>
    <t>Piatt County Menatl Health Center</t>
  </si>
  <si>
    <t>1921 N. Market St, Monticello,IL</t>
  </si>
  <si>
    <t>Maggie Memmott</t>
  </si>
  <si>
    <t>217-619-9234</t>
  </si>
  <si>
    <t>mmemmott@piattmhc.org</t>
  </si>
  <si>
    <t xml:space="preserve">DeWitt County </t>
  </si>
  <si>
    <t>Jamie Porter</t>
  </si>
  <si>
    <t>jporter@piattmhc.org/ 217-762-5371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</si>
</sst>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opLeftCell="A22" workbookViewId="0">
      <selection activeCell="D28" sqref="D28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7.4" thickBot="1" x14ac:dyDescent="0.35">
      <c r="A2" s="16" t="s">
        <v>135</v>
      </c>
      <c r="B2" s="18">
        <v>44013</v>
      </c>
      <c r="C2" s="24" t="s">
        <v>18</v>
      </c>
      <c r="D2" s="16" t="s">
        <v>106</v>
      </c>
      <c r="E2" s="15"/>
      <c r="F2" s="15">
        <v>1</v>
      </c>
      <c r="G2" s="15">
        <v>1</v>
      </c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2</v>
      </c>
      <c r="R2" s="25" t="s">
        <v>58</v>
      </c>
    </row>
    <row r="3" spans="1:18" ht="47.4" thickBot="1" x14ac:dyDescent="0.35">
      <c r="A3" s="16" t="s">
        <v>103</v>
      </c>
      <c r="B3" s="18">
        <v>45108</v>
      </c>
      <c r="C3" s="24" t="s">
        <v>35</v>
      </c>
      <c r="D3" s="16" t="s">
        <v>104</v>
      </c>
      <c r="E3" s="15">
        <v>1</v>
      </c>
      <c r="F3" s="15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2</v>
      </c>
      <c r="R3" s="16"/>
    </row>
    <row r="4" spans="1:18" ht="31.8" thickBot="1" x14ac:dyDescent="0.35">
      <c r="A4" s="16" t="s">
        <v>105</v>
      </c>
      <c r="B4" s="18">
        <v>45160</v>
      </c>
      <c r="C4" s="24"/>
      <c r="D4" s="16" t="s">
        <v>106</v>
      </c>
      <c r="E4" s="15">
        <v>1</v>
      </c>
      <c r="F4" s="15">
        <v>1</v>
      </c>
      <c r="G4" s="15">
        <v>1</v>
      </c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3</v>
      </c>
      <c r="R4" s="16"/>
    </row>
    <row r="5" spans="1:18" ht="31.8" thickBot="1" x14ac:dyDescent="0.35">
      <c r="A5" s="16" t="s">
        <v>107</v>
      </c>
      <c r="B5" s="18">
        <v>45140</v>
      </c>
      <c r="C5" s="24" t="s">
        <v>53</v>
      </c>
      <c r="D5" s="16" t="s">
        <v>106</v>
      </c>
      <c r="E5" s="15">
        <v>1</v>
      </c>
      <c r="F5" s="15">
        <v>1</v>
      </c>
      <c r="G5" s="15">
        <v>1</v>
      </c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3</v>
      </c>
      <c r="R5" s="16"/>
    </row>
    <row r="6" spans="1:18" ht="47.4" thickBot="1" x14ac:dyDescent="0.35">
      <c r="A6" s="16" t="s">
        <v>108</v>
      </c>
      <c r="B6" s="18">
        <v>45134</v>
      </c>
      <c r="C6" s="24" t="s">
        <v>20</v>
      </c>
      <c r="D6" s="16" t="s">
        <v>104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31.8" thickBot="1" x14ac:dyDescent="0.35">
      <c r="A7" s="16" t="s">
        <v>109</v>
      </c>
      <c r="B7" s="18">
        <v>45108</v>
      </c>
      <c r="C7" s="24"/>
      <c r="D7" s="16" t="s">
        <v>106</v>
      </c>
      <c r="E7" s="15">
        <v>1</v>
      </c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3</v>
      </c>
      <c r="R7" s="16"/>
    </row>
    <row r="8" spans="1:18" ht="16.2" thickBot="1" x14ac:dyDescent="0.35">
      <c r="A8" s="16" t="s">
        <v>110</v>
      </c>
      <c r="B8" s="18">
        <v>45187</v>
      </c>
      <c r="C8" s="24" t="s">
        <v>90</v>
      </c>
      <c r="D8" s="16"/>
      <c r="E8" s="15"/>
      <c r="F8" s="1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1</v>
      </c>
      <c r="R8" s="16"/>
    </row>
    <row r="9" spans="1:18" ht="31.8" thickBot="1" x14ac:dyDescent="0.35">
      <c r="A9" s="16" t="s">
        <v>111</v>
      </c>
      <c r="B9" s="18">
        <v>45159</v>
      </c>
      <c r="C9" s="24" t="s">
        <v>20</v>
      </c>
      <c r="D9" s="16" t="s">
        <v>112</v>
      </c>
      <c r="E9" s="15">
        <v>1</v>
      </c>
      <c r="F9" s="15">
        <v>1</v>
      </c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3</v>
      </c>
      <c r="R9" s="16"/>
    </row>
    <row r="10" spans="1:18" ht="31.8" thickBot="1" x14ac:dyDescent="0.35">
      <c r="A10" s="16" t="s">
        <v>113</v>
      </c>
      <c r="B10" s="18">
        <v>45160</v>
      </c>
      <c r="C10" s="24" t="s">
        <v>60</v>
      </c>
      <c r="D10" s="16" t="s">
        <v>106</v>
      </c>
      <c r="E10" s="15">
        <v>1</v>
      </c>
      <c r="F10" s="15">
        <v>1</v>
      </c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3</v>
      </c>
      <c r="R10" s="16"/>
    </row>
    <row r="11" spans="1:18" ht="31.8" thickBot="1" x14ac:dyDescent="0.35">
      <c r="A11" s="16" t="s">
        <v>114</v>
      </c>
      <c r="B11" s="18" t="s">
        <v>115</v>
      </c>
      <c r="C11" s="24" t="s">
        <v>46</v>
      </c>
      <c r="D11" s="16" t="s">
        <v>119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1.8" thickBot="1" x14ac:dyDescent="0.35">
      <c r="A12" s="16" t="s">
        <v>116</v>
      </c>
      <c r="B12" s="18" t="s">
        <v>117</v>
      </c>
      <c r="C12" s="24" t="s">
        <v>61</v>
      </c>
      <c r="D12" s="16" t="s">
        <v>118</v>
      </c>
      <c r="E12" s="15">
        <v>0</v>
      </c>
      <c r="F12" s="15">
        <v>1</v>
      </c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2</v>
      </c>
      <c r="R12" s="16"/>
    </row>
    <row r="13" spans="1:18" ht="31.8" thickBot="1" x14ac:dyDescent="0.35">
      <c r="A13" s="16" t="s">
        <v>120</v>
      </c>
      <c r="B13" s="18">
        <v>45108</v>
      </c>
      <c r="C13" s="24" t="s">
        <v>22</v>
      </c>
      <c r="D13" s="16" t="s">
        <v>121</v>
      </c>
      <c r="E13" s="15">
        <v>1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16"/>
    </row>
    <row r="14" spans="1:18" ht="31.8" thickBot="1" x14ac:dyDescent="0.35">
      <c r="A14" s="16" t="s">
        <v>132</v>
      </c>
      <c r="B14" s="18">
        <v>45108</v>
      </c>
      <c r="C14" s="24" t="s">
        <v>60</v>
      </c>
      <c r="D14" s="16" t="s">
        <v>122</v>
      </c>
      <c r="E14" s="15">
        <v>1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1</v>
      </c>
      <c r="R14" s="16"/>
    </row>
    <row r="15" spans="1:18" ht="31.8" thickBot="1" x14ac:dyDescent="0.35">
      <c r="A15" s="16" t="s">
        <v>123</v>
      </c>
      <c r="B15" s="18">
        <v>45108</v>
      </c>
      <c r="C15" s="24" t="s">
        <v>91</v>
      </c>
      <c r="D15" s="16" t="s">
        <v>124</v>
      </c>
      <c r="E15" s="15">
        <v>1</v>
      </c>
      <c r="F15" s="15">
        <v>1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3</v>
      </c>
      <c r="R15" s="16"/>
    </row>
    <row r="16" spans="1:18" ht="31.8" thickBot="1" x14ac:dyDescent="0.35">
      <c r="A16" s="16" t="s">
        <v>125</v>
      </c>
      <c r="B16" s="18">
        <v>45108</v>
      </c>
      <c r="C16" s="24" t="s">
        <v>90</v>
      </c>
      <c r="D16" s="16" t="s">
        <v>138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31.8" thickBot="1" x14ac:dyDescent="0.35">
      <c r="A17" s="16" t="s">
        <v>126</v>
      </c>
      <c r="B17" s="18">
        <v>45108</v>
      </c>
      <c r="C17" s="24" t="s">
        <v>31</v>
      </c>
      <c r="D17" s="16" t="s">
        <v>127</v>
      </c>
      <c r="E17" s="15">
        <v>1</v>
      </c>
      <c r="F17" s="15">
        <v>0</v>
      </c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2</v>
      </c>
      <c r="R17" s="16"/>
    </row>
    <row r="18" spans="1:18" ht="31.8" thickBot="1" x14ac:dyDescent="0.35">
      <c r="A18" s="16" t="s">
        <v>128</v>
      </c>
      <c r="B18" s="18">
        <v>45108</v>
      </c>
      <c r="C18" s="24" t="s">
        <v>38</v>
      </c>
      <c r="D18" s="16" t="s">
        <v>137</v>
      </c>
      <c r="E18" s="15">
        <v>1</v>
      </c>
      <c r="F18" s="15">
        <v>0</v>
      </c>
      <c r="G18" s="15"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1</v>
      </c>
      <c r="R18" s="16"/>
    </row>
    <row r="19" spans="1:18" ht="31.8" thickBot="1" x14ac:dyDescent="0.35">
      <c r="A19" s="16" t="s">
        <v>129</v>
      </c>
      <c r="B19" s="18">
        <v>45108</v>
      </c>
      <c r="C19" s="24" t="s">
        <v>36</v>
      </c>
      <c r="D19" s="16" t="s">
        <v>130</v>
      </c>
      <c r="E19" s="15">
        <v>1</v>
      </c>
      <c r="F19" s="15">
        <v>1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3</v>
      </c>
      <c r="R19" s="16"/>
    </row>
    <row r="20" spans="1:18" ht="31.8" thickBot="1" x14ac:dyDescent="0.35">
      <c r="A20" s="16" t="s">
        <v>131</v>
      </c>
      <c r="B20" s="18">
        <v>45184</v>
      </c>
      <c r="C20" s="24" t="s">
        <v>63</v>
      </c>
      <c r="D20" s="16" t="s">
        <v>136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31.8" thickBot="1" x14ac:dyDescent="0.35">
      <c r="A21" s="16" t="s">
        <v>133</v>
      </c>
      <c r="B21" s="18">
        <v>45179</v>
      </c>
      <c r="C21" s="24" t="s">
        <v>56</v>
      </c>
      <c r="D21" s="16" t="s">
        <v>134</v>
      </c>
      <c r="E21" s="15">
        <v>1</v>
      </c>
      <c r="F21" s="15">
        <v>0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2</v>
      </c>
      <c r="R21" s="16"/>
    </row>
    <row r="22" spans="1:18" ht="16.2" thickBot="1" x14ac:dyDescent="0.35">
      <c r="A22" s="26" t="s">
        <v>139</v>
      </c>
      <c r="B22" s="18">
        <v>45108</v>
      </c>
      <c r="C22" s="24"/>
      <c r="D22" s="16" t="s">
        <v>140</v>
      </c>
      <c r="E22" s="15">
        <v>1</v>
      </c>
      <c r="F22" s="15">
        <v>1</v>
      </c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3</v>
      </c>
      <c r="R22" s="16"/>
    </row>
    <row r="23" spans="1:18" ht="16.2" thickBot="1" x14ac:dyDescent="0.35">
      <c r="A23" s="16" t="s">
        <v>141</v>
      </c>
      <c r="B23" s="18">
        <v>45108</v>
      </c>
      <c r="C23" s="24"/>
      <c r="D23" s="16" t="s">
        <v>142</v>
      </c>
      <c r="E23" s="15">
        <v>1</v>
      </c>
      <c r="F23" s="15">
        <v>1</v>
      </c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3</v>
      </c>
      <c r="R23" s="16"/>
    </row>
    <row r="24" spans="1:18" ht="16.2" thickBot="1" x14ac:dyDescent="0.35">
      <c r="A24" s="16" t="s">
        <v>143</v>
      </c>
      <c r="B24" s="18"/>
      <c r="C24" s="24" t="s">
        <v>23</v>
      </c>
      <c r="D24" s="16" t="s">
        <v>147</v>
      </c>
      <c r="E24" s="15">
        <v>1</v>
      </c>
      <c r="F24" s="15">
        <v>0</v>
      </c>
      <c r="G24" s="15"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1</v>
      </c>
      <c r="R24" s="16"/>
    </row>
    <row r="25" spans="1:18" ht="16.2" thickBot="1" x14ac:dyDescent="0.35">
      <c r="A25" s="16" t="s">
        <v>144</v>
      </c>
      <c r="B25" s="18"/>
      <c r="C25" s="24" t="s">
        <v>93</v>
      </c>
      <c r="D25" s="16"/>
      <c r="E25" s="15">
        <v>1</v>
      </c>
      <c r="F25" s="15">
        <v>0</v>
      </c>
      <c r="G25" s="15"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1</v>
      </c>
      <c r="R25" s="16"/>
    </row>
    <row r="26" spans="1:18" ht="31.8" thickBot="1" x14ac:dyDescent="0.35">
      <c r="A26" s="16" t="s">
        <v>145</v>
      </c>
      <c r="B26" s="18"/>
      <c r="C26" s="24" t="s">
        <v>36</v>
      </c>
      <c r="D26" s="16" t="s">
        <v>146</v>
      </c>
      <c r="E26" s="15">
        <v>1</v>
      </c>
      <c r="F26" s="15">
        <v>0</v>
      </c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2</v>
      </c>
      <c r="R26" s="16"/>
    </row>
    <row r="27" spans="1:18" ht="16.2" thickBot="1" x14ac:dyDescent="0.35">
      <c r="A27" s="16" t="s">
        <v>148</v>
      </c>
      <c r="B27" s="18"/>
      <c r="C27" s="24" t="s">
        <v>66</v>
      </c>
      <c r="D27" s="16" t="s">
        <v>149</v>
      </c>
      <c r="E27" s="15">
        <v>1</v>
      </c>
      <c r="F27" s="15">
        <v>0</v>
      </c>
      <c r="G27" s="15"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31.8" thickBot="1" x14ac:dyDescent="0.35">
      <c r="A28" s="16" t="s">
        <v>150</v>
      </c>
      <c r="B28" s="18">
        <v>45192</v>
      </c>
      <c r="C28" s="24" t="s">
        <v>67</v>
      </c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6.2" thickBot="1" x14ac:dyDescent="0.35">
      <c r="A29" s="16"/>
      <c r="B29" s="18"/>
      <c r="C29" s="24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6.2" thickBot="1" x14ac:dyDescent="0.35">
      <c r="A30" s="16"/>
      <c r="B30" s="18"/>
      <c r="C30" s="24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6.2" thickBot="1" x14ac:dyDescent="0.35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6.2" thickBot="1" x14ac:dyDescent="0.35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6.2" thickBot="1" x14ac:dyDescent="0.35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6.2" thickBot="1" x14ac:dyDescent="0.35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6.2" thickBot="1" x14ac:dyDescent="0.35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6.2" thickBot="1" x14ac:dyDescent="0.35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6.2" thickBot="1" x14ac:dyDescent="0.35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6.2" thickBot="1" x14ac:dyDescent="0.35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6.2" thickBot="1" x14ac:dyDescent="0.35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6.2" thickBot="1" x14ac:dyDescent="0.35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6.2" thickBot="1" x14ac:dyDescent="0.35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6.2" thickBot="1" x14ac:dyDescent="0.35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6.2" thickBot="1" x14ac:dyDescent="0.35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6.2" thickBot="1" x14ac:dyDescent="0.35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.2" thickBot="1" x14ac:dyDescent="0.35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6.2" thickBot="1" x14ac:dyDescent="0.3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.2" thickBot="1" x14ac:dyDescent="0.3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.2" thickBot="1" x14ac:dyDescent="0.3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2" thickBot="1" x14ac:dyDescent="0.3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2" thickBot="1" x14ac:dyDescent="0.3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2" thickBot="1" x14ac:dyDescent="0.3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2" thickBot="1" x14ac:dyDescent="0.3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2" thickBot="1" x14ac:dyDescent="0.3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2" thickBot="1" x14ac:dyDescent="0.3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2" thickBot="1" x14ac:dyDescent="0.3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2" thickBot="1" x14ac:dyDescent="0.3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2" thickBot="1" x14ac:dyDescent="0.3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2" thickBot="1" x14ac:dyDescent="0.3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2" thickBot="1" x14ac:dyDescent="0.3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2" thickBot="1" x14ac:dyDescent="0.3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2" thickBot="1" x14ac:dyDescent="0.3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2" thickBot="1" x14ac:dyDescent="0.3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2" thickBot="1" x14ac:dyDescent="0.3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2" thickBot="1" x14ac:dyDescent="0.3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2" thickBot="1" x14ac:dyDescent="0.3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2" thickBot="1" x14ac:dyDescent="0.3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2" thickBot="1" x14ac:dyDescent="0.3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2" thickBot="1" x14ac:dyDescent="0.3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2" thickBot="1" x14ac:dyDescent="0.3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2" thickBot="1" x14ac:dyDescent="0.3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2" thickBot="1" x14ac:dyDescent="0.3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8" sqref="B8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151</v>
      </c>
    </row>
    <row r="2" spans="1:2" ht="33" customHeight="1" x14ac:dyDescent="0.3">
      <c r="A2" s="2" t="s">
        <v>2</v>
      </c>
      <c r="B2" s="14" t="s">
        <v>152</v>
      </c>
    </row>
    <row r="3" spans="1:2" ht="33" customHeight="1" x14ac:dyDescent="0.3">
      <c r="A3" s="5" t="s">
        <v>3</v>
      </c>
      <c r="B3" s="13" t="s">
        <v>153</v>
      </c>
    </row>
    <row r="4" spans="1:2" ht="33" customHeight="1" x14ac:dyDescent="0.3">
      <c r="A4" s="2" t="s">
        <v>13</v>
      </c>
      <c r="B4" s="14" t="s">
        <v>154</v>
      </c>
    </row>
    <row r="5" spans="1:2" ht="33" customHeight="1" x14ac:dyDescent="0.3">
      <c r="A5" s="5" t="s">
        <v>14</v>
      </c>
      <c r="B5" s="13" t="s">
        <v>155</v>
      </c>
    </row>
    <row r="6" spans="1:2" ht="33" customHeight="1" x14ac:dyDescent="0.3">
      <c r="A6" s="2" t="s">
        <v>15</v>
      </c>
      <c r="B6" s="14" t="s">
        <v>156</v>
      </c>
    </row>
    <row r="7" spans="1:2" ht="33" customHeight="1" x14ac:dyDescent="0.3">
      <c r="A7" s="5" t="s">
        <v>12</v>
      </c>
      <c r="B7" s="13" t="s">
        <v>158</v>
      </c>
    </row>
    <row r="8" spans="1:2" ht="33" customHeight="1" x14ac:dyDescent="0.3">
      <c r="A8" s="3" t="s">
        <v>11</v>
      </c>
      <c r="B8" s="14" t="s">
        <v>159</v>
      </c>
    </row>
    <row r="9" spans="1:2" ht="33" customHeight="1" x14ac:dyDescent="0.3">
      <c r="A9" s="5" t="s">
        <v>4</v>
      </c>
      <c r="B9" s="13" t="s">
        <v>157</v>
      </c>
    </row>
    <row r="10" spans="1:2" ht="33" customHeight="1" x14ac:dyDescent="0.3">
      <c r="A10" s="2" t="s">
        <v>5</v>
      </c>
      <c r="B10" s="14">
        <v>4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30" t="s">
        <v>74</v>
      </c>
      <c r="B1" s="30"/>
      <c r="C1" s="31"/>
      <c r="D1" s="31"/>
      <c r="E1" s="31"/>
      <c r="F1" s="32"/>
      <c r="J1" t="s">
        <v>97</v>
      </c>
      <c r="K1" t="s">
        <v>99</v>
      </c>
    </row>
    <row r="2" spans="1:11" ht="39.9" customHeight="1" x14ac:dyDescent="0.3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1</v>
      </c>
    </row>
    <row r="3" spans="1:11" ht="39.9" customHeight="1" x14ac:dyDescent="0.3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1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" customHeight="1" x14ac:dyDescent="0.3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0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0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1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1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1</v>
      </c>
    </row>
    <row r="14" spans="1:11" ht="39.9" customHeight="1" x14ac:dyDescent="0.3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1</v>
      </c>
    </row>
    <row r="15" spans="1:11" ht="39.9" customHeight="1" x14ac:dyDescent="0.3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2</v>
      </c>
    </row>
    <row r="16" spans="1:11" ht="39.9" customHeight="1" x14ac:dyDescent="0.3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">
      <c r="J18" s="12" t="s">
        <v>68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0</v>
      </c>
    </row>
    <row r="20" spans="1:11" x14ac:dyDescent="0.3">
      <c r="J20" s="12" t="s">
        <v>35</v>
      </c>
      <c r="K20">
        <f>COUNTIF('2. ROSC Active'!C2:C75,J20)</f>
        <v>1</v>
      </c>
    </row>
    <row r="21" spans="1:11" x14ac:dyDescent="0.3">
      <c r="J21" s="12" t="s">
        <v>40</v>
      </c>
      <c r="K21">
        <f>COUNTIF('2. ROSC Active'!C2:C75,J21)</f>
        <v>0</v>
      </c>
    </row>
    <row r="22" spans="1:11" x14ac:dyDescent="0.3">
      <c r="J22" s="12" t="s">
        <v>34</v>
      </c>
      <c r="K22">
        <f>COUNTIF('2. ROSC Active'!C2:C75,J22)</f>
        <v>0</v>
      </c>
    </row>
    <row r="23" spans="1:11" x14ac:dyDescent="0.3">
      <c r="J23" s="12" t="s">
        <v>60</v>
      </c>
      <c r="K23">
        <f>COUNTIF('2. ROSC Active'!C2:C75,J23)</f>
        <v>2</v>
      </c>
    </row>
    <row r="24" spans="1:11" x14ac:dyDescent="0.3">
      <c r="J24" s="12" t="s">
        <v>44</v>
      </c>
      <c r="K24">
        <f>COUNTIF('2. ROSC Active'!C2:C75,J24)</f>
        <v>0</v>
      </c>
    </row>
    <row r="25" spans="1:11" x14ac:dyDescent="0.3">
      <c r="J25" s="12" t="s">
        <v>62</v>
      </c>
      <c r="K25">
        <f>COUNTIF('2. ROSC Active'!C2:C75,J25)</f>
        <v>0</v>
      </c>
    </row>
    <row r="26" spans="1:11" x14ac:dyDescent="0.3">
      <c r="J26" s="12" t="s">
        <v>46</v>
      </c>
      <c r="K26">
        <f>COUNTIF('2. ROSC Active'!C2:C75,J26)</f>
        <v>1</v>
      </c>
    </row>
    <row r="27" spans="1:11" x14ac:dyDescent="0.3">
      <c r="J27" s="12" t="s">
        <v>45</v>
      </c>
      <c r="K27">
        <f>COUNTIF('2. ROSC Active'!C2:C75,J27)</f>
        <v>0</v>
      </c>
    </row>
    <row r="28" spans="1:11" x14ac:dyDescent="0.3">
      <c r="J28" s="12" t="s">
        <v>42</v>
      </c>
      <c r="K28">
        <f>COUNTIF('2. ROSC Active'!C2:C75,J28)</f>
        <v>0</v>
      </c>
    </row>
    <row r="29" spans="1:11" x14ac:dyDescent="0.3">
      <c r="J29" s="12" t="s">
        <v>38</v>
      </c>
      <c r="K29">
        <f>COUNTIF('2. ROSC Active'!C2:C75,J29)</f>
        <v>1</v>
      </c>
    </row>
    <row r="30" spans="1:11" x14ac:dyDescent="0.3">
      <c r="J30" s="12" t="s">
        <v>39</v>
      </c>
      <c r="K30">
        <f>COUNTIF('2. ROSC Active'!C2:C75,J30)</f>
        <v>0</v>
      </c>
    </row>
    <row r="31" spans="1:11" x14ac:dyDescent="0.3">
      <c r="J31" s="12" t="s">
        <v>37</v>
      </c>
      <c r="K31">
        <f>COUNTIF('2. ROSC Active'!C2:C75,J31)</f>
        <v>0</v>
      </c>
    </row>
    <row r="32" spans="1:11" x14ac:dyDescent="0.3">
      <c r="J32" s="12" t="s">
        <v>61</v>
      </c>
      <c r="K32">
        <f>COUNTIF('2. ROSC Active'!C2:C75,J32)</f>
        <v>1</v>
      </c>
    </row>
    <row r="33" spans="10:11" x14ac:dyDescent="0.3">
      <c r="J33" s="12" t="s">
        <v>96</v>
      </c>
      <c r="K33">
        <f>COUNTIF('2. ROSC Active'!C2:C75,J33)</f>
        <v>0</v>
      </c>
    </row>
    <row r="34" spans="10:11" x14ac:dyDescent="0.3">
      <c r="J34" s="12" t="s">
        <v>89</v>
      </c>
      <c r="K34">
        <f>COUNTIF('2. ROSC Active'!C2:C75,J34)</f>
        <v>0</v>
      </c>
    </row>
    <row r="35" spans="10:11" x14ac:dyDescent="0.3">
      <c r="J35" s="12" t="s">
        <v>90</v>
      </c>
      <c r="K35">
        <f>COUNTIF('2. ROSC Active'!C2:C75,J35)</f>
        <v>2</v>
      </c>
    </row>
    <row r="36" spans="10:11" x14ac:dyDescent="0.3">
      <c r="J36" s="12" t="s">
        <v>88</v>
      </c>
      <c r="K36">
        <f>COUNTIF('2. ROSC Active'!C2:C75,J36)</f>
        <v>0</v>
      </c>
    </row>
    <row r="37" spans="10:11" x14ac:dyDescent="0.3">
      <c r="J37" s="12" t="s">
        <v>67</v>
      </c>
      <c r="K37">
        <f>COUNTIF('2. ROSC Active'!C2:C75,J37)</f>
        <v>1</v>
      </c>
    </row>
    <row r="38" spans="10:11" x14ac:dyDescent="0.3">
      <c r="J38" s="12" t="s">
        <v>19</v>
      </c>
      <c r="K38">
        <f>COUNTIF('2. ROSC Active'!C2:C75,J38)</f>
        <v>0</v>
      </c>
    </row>
    <row r="39" spans="10:11" x14ac:dyDescent="0.3">
      <c r="J39" s="12" t="s">
        <v>20</v>
      </c>
      <c r="K39">
        <f>COUNTIF('2. ROSC Active'!C2:C75,J39)</f>
        <v>2</v>
      </c>
    </row>
    <row r="40" spans="10:11" x14ac:dyDescent="0.3">
      <c r="J40" s="12" t="s">
        <v>18</v>
      </c>
      <c r="K40">
        <f>COUNTIF('2. ROSC Active'!C2:C75,J40)</f>
        <v>1</v>
      </c>
    </row>
    <row r="41" spans="10:11" x14ac:dyDescent="0.3">
      <c r="J41" s="12" t="s">
        <v>73</v>
      </c>
      <c r="K41">
        <f>COUNTIF('2. ROSC Active'!C2:C75,J41)</f>
        <v>0</v>
      </c>
    </row>
    <row r="42" spans="10:11" x14ac:dyDescent="0.3">
      <c r="J42" s="12" t="s">
        <v>98</v>
      </c>
      <c r="K42">
        <f>COUNTIF('2. ROSC Active'!C2:C75,J42)</f>
        <v>0</v>
      </c>
    </row>
    <row r="43" spans="10:11" x14ac:dyDescent="0.3">
      <c r="J43" s="12" t="s">
        <v>95</v>
      </c>
      <c r="K43">
        <f>COUNTIF('2. ROSC Active'!C2:C75,J43)</f>
        <v>0</v>
      </c>
    </row>
    <row r="44" spans="10:11" x14ac:dyDescent="0.3">
      <c r="J44" s="12" t="s">
        <v>72</v>
      </c>
      <c r="K44">
        <f>COUNTIF('2. ROSC Active'!C2:C75,J44)</f>
        <v>0</v>
      </c>
    </row>
    <row r="45" spans="10:11" x14ac:dyDescent="0.3">
      <c r="J45" s="12" t="s">
        <v>94</v>
      </c>
      <c r="K45">
        <f>COUNTIF('2. ROSC Active'!C2:C75,J45)</f>
        <v>0</v>
      </c>
    </row>
    <row r="46" spans="10:11" x14ac:dyDescent="0.3">
      <c r="J46" s="12" t="s">
        <v>59</v>
      </c>
      <c r="K46">
        <f>COUNTIF('2. ROSC Active'!C2:C75,J46)</f>
        <v>0</v>
      </c>
    </row>
    <row r="47" spans="10:11" x14ac:dyDescent="0.3">
      <c r="J47" s="12" t="s">
        <v>32</v>
      </c>
      <c r="K47">
        <f>COUNTIF('2. ROSC Active'!C2:C75,J47)</f>
        <v>0</v>
      </c>
    </row>
    <row r="48" spans="10:11" x14ac:dyDescent="0.3">
      <c r="J48" s="12" t="s">
        <v>31</v>
      </c>
      <c r="K48">
        <f>COUNTIF('2. ROSC Active'!C2:C75,J48)</f>
        <v>1</v>
      </c>
    </row>
    <row r="49" spans="10:11" x14ac:dyDescent="0.3">
      <c r="J49" s="12" t="s">
        <v>41</v>
      </c>
      <c r="K49">
        <f>COUNTIF('2. ROSC Active'!C2:C75,J49)</f>
        <v>0</v>
      </c>
    </row>
    <row r="50" spans="10:11" x14ac:dyDescent="0.3">
      <c r="J50" s="12" t="s">
        <v>48</v>
      </c>
      <c r="K50">
        <f>COUNTIF('2. ROSC Active'!C2:C75,J50)</f>
        <v>0</v>
      </c>
    </row>
    <row r="51" spans="10:11" x14ac:dyDescent="0.3">
      <c r="J51" s="12" t="s">
        <v>64</v>
      </c>
      <c r="K51">
        <f>COUNTIF('2. ROSC Active'!C2:C75,J51)</f>
        <v>0</v>
      </c>
    </row>
    <row r="52" spans="10:11" x14ac:dyDescent="0.3">
      <c r="J52" s="12" t="s">
        <v>53</v>
      </c>
      <c r="K52">
        <f>COUNTIF('2. ROSC Active'!C2:C75,J52)</f>
        <v>1</v>
      </c>
    </row>
    <row r="53" spans="10:11" x14ac:dyDescent="0.3">
      <c r="J53" s="12" t="s">
        <v>66</v>
      </c>
      <c r="K53">
        <f>COUNTIF('2. ROSC Active'!C2:C75,J53)</f>
        <v>1</v>
      </c>
    </row>
    <row r="55" spans="10:11" x14ac:dyDescent="0.3">
      <c r="J55" s="12" t="s">
        <v>102</v>
      </c>
      <c r="K55">
        <f>SUM(K2:K53)</f>
        <v>23</v>
      </c>
    </row>
    <row r="56" spans="10:11" x14ac:dyDescent="0.3">
      <c r="J56" s="12" t="s">
        <v>101</v>
      </c>
      <c r="K56">
        <f>COUNTIF(K2:K53, "&gt;0")</f>
        <v>19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 ROSC Active</vt:lpstr>
      <vt:lpstr>1. Cover Sheet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Maggie Memmott</cp:lastModifiedBy>
  <cp:lastPrinted>2022-06-10T23:39:20Z</cp:lastPrinted>
  <dcterms:created xsi:type="dcterms:W3CDTF">2022-05-19T17:55:56Z</dcterms:created>
  <dcterms:modified xsi:type="dcterms:W3CDTF">2024-02-01T17:19:20Z</dcterms:modified>
</cp:coreProperties>
</file>