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d\Desktop\"/>
    </mc:Choice>
  </mc:AlternateContent>
  <xr:revisionPtr revIDLastSave="0" documentId="13_ncr:1_{3F5C2880-3CE3-4AE1-8C49-5984A9C042C2}" xr6:coauthVersionLast="36" xr6:coauthVersionMax="36" xr10:uidLastSave="{00000000-0000-0000-0000-000000000000}"/>
  <bookViews>
    <workbookView xWindow="0" yWindow="0" windowWidth="15345" windowHeight="3870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<sst xmlns="http://schemas.openxmlformats.org/spreadsheetml/2006/main" count="418" uniqueCount="214">
  <si>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</si>
  <si>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</si>
  <si>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</si>
  <si>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</si>
  <si>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</si>
  <si>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</si>
  <si>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</si>
  <si>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</si>
  <si>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</si>
  <si>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</si>
  <si>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</si>
  <si>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</si>
  <si>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</si>
  <si>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</si>
  <si>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</si>
  <si>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</si>
  <si>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</si>
  <si>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</si>
  <si>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</si>
  <si>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</si>
  <si>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</si>
  <si>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</si>
  <si>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</si>
  <si>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</si>
  <si>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</si>
  <si>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</si>
  <si>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</si>
  <si>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</si>
  <si>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</si>
  <si>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</si>
  <si>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</si>
  <si>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</si>
  <si>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</si>
  <si>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</si>
  <si>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</si>
  <si>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</si>
  <si>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</si>
  <si>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</si>
  <si>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</si>
  <si>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</si>
  <si>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</si>
  <si>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</si>
  <si>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</si>
  <si>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</si>
  <si>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</si>
  <si>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</si>
  <si>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</si>
  <si>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</si>
  <si>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</si>
  <si>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</si>
  <si>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</si>
  <si>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</si>
  <si>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</si>
  <si>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</si>
  <si>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</si>
  <si>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</si>
  <si>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</si>
  <si>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</si>
  <si>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</si>
  <si>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</si>
  <si>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</si>
  <si>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</si>
  <si>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</si>
  <si>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</si>
  <si>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</si>
  <si>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</si>
  <si>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</si>
  <si>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</si>
  <si>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</si>
  <si>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</si>
  <si>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</si>
  <si>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</si>
  <si>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</si>
  <si>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</si>
  <si>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</si>
  <si>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</si>
  <si>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</si>
  <si>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</si>
  <si>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</si>
  <si>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</si>
  <si>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</si>
  <si>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</si>
  <si>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</si>
  <si>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</si>
  <si>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</si>
  <si>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</si>
  <si>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</si>
  <si>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</si>
  <si>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</si>
  <si>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</si>
  <si>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</si>
  <si>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</si>
  <si>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</si>
  <si>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</si>
  <si>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</si>
  <si>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</si>
  <si>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</si>
  <si>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</si>
  <si>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</si>
  <si>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</si>
  <si>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</si>
  <si>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</si>
  <si>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</si>
  <si>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</si>
  <si>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</si>
  <si>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Austin Jabs</t>
  </si>
  <si>
    <t>Cindy Hanley</t>
  </si>
  <si>
    <t>Donnelle Darling</t>
  </si>
  <si>
    <t>Ed B</t>
  </si>
  <si>
    <t>Jordan Smith</t>
  </si>
  <si>
    <t>Liesl Wingert</t>
  </si>
  <si>
    <t>Nancy Phillips</t>
  </si>
  <si>
    <t>Charles Geuin</t>
  </si>
  <si>
    <t>Penny Howard</t>
  </si>
  <si>
    <t>Sara Ruholl</t>
  </si>
  <si>
    <t>Shawn Strader</t>
  </si>
  <si>
    <t>Tammy Strader</t>
  </si>
  <si>
    <t>Todd Maxfield</t>
  </si>
  <si>
    <t>Mark Titus</t>
  </si>
  <si>
    <t>Jonathan Burns</t>
  </si>
  <si>
    <t>Norm Wilson</t>
  </si>
  <si>
    <t>Michelle Blankenship</t>
  </si>
  <si>
    <t>Susan Williamson</t>
  </si>
  <si>
    <t>Brenda Evans</t>
  </si>
  <si>
    <t>Rex Goble</t>
  </si>
  <si>
    <t>Adam Solorio</t>
  </si>
  <si>
    <t>Andy Riggs</t>
  </si>
  <si>
    <t xml:space="preserve"> Chatty Morris</t>
  </si>
  <si>
    <t>Gretchen Murphey</t>
  </si>
  <si>
    <t>Jack Weber</t>
  </si>
  <si>
    <t>Misty Robinson</t>
  </si>
  <si>
    <t>Julie Pohlman</t>
  </si>
  <si>
    <t>Bobbye Scott</t>
  </si>
  <si>
    <t>Daniel Johnson</t>
  </si>
  <si>
    <t>Adam Lovell</t>
  </si>
  <si>
    <t>Jeremy Beard</t>
  </si>
  <si>
    <t>Carissa Clawson</t>
  </si>
  <si>
    <t>Zach Backlin</t>
  </si>
  <si>
    <t>Abbie Lee</t>
  </si>
  <si>
    <t>Alyson Thompson</t>
  </si>
  <si>
    <t>Cory Blair</t>
  </si>
  <si>
    <t>Heath Skinner</t>
  </si>
  <si>
    <t>Josh Beeman</t>
  </si>
  <si>
    <t>Kim Beeman</t>
  </si>
  <si>
    <t xml:space="preserve">Johanna Gonzalaz </t>
  </si>
  <si>
    <t>Ashley Titus</t>
  </si>
  <si>
    <t>Allyssa Houser</t>
  </si>
  <si>
    <t>Amber Clark</t>
  </si>
  <si>
    <t>Kinsie(Allie) Whalen</t>
  </si>
  <si>
    <t>Jamie Childress</t>
  </si>
  <si>
    <t>Kory Stone</t>
  </si>
  <si>
    <t>Ambrosia Roberts</t>
  </si>
  <si>
    <t xml:space="preserve">Karen Cook </t>
  </si>
  <si>
    <t>Megan Edmondson</t>
  </si>
  <si>
    <t>Nicki Hanks</t>
  </si>
  <si>
    <t>FY19</t>
  </si>
  <si>
    <t>F22</t>
  </si>
  <si>
    <t>FY22</t>
  </si>
  <si>
    <t>F19</t>
  </si>
  <si>
    <t>FY23</t>
  </si>
  <si>
    <t>FY20</t>
  </si>
  <si>
    <t xml:space="preserve">9/19/22 updated </t>
  </si>
  <si>
    <t>Victoria Norton</t>
  </si>
  <si>
    <t>Jennifer West</t>
  </si>
  <si>
    <t>Jessica Peters</t>
  </si>
  <si>
    <t>Richard Peters</t>
  </si>
  <si>
    <t>Calvary Tabernacle</t>
  </si>
  <si>
    <t>Cumb. Co. Health Dept.</t>
  </si>
  <si>
    <t>PLE</t>
  </si>
  <si>
    <t>SIU Scool of Medicine</t>
  </si>
  <si>
    <t xml:space="preserve">HOPE </t>
  </si>
  <si>
    <t>Cumb Co. Probation</t>
  </si>
  <si>
    <t>Celebrate Recovery</t>
  </si>
  <si>
    <t>Cumb.Co. Probation</t>
  </si>
  <si>
    <t>HRC/Forsythe Center</t>
  </si>
  <si>
    <t>Clark Co. Probation</t>
  </si>
  <si>
    <t>Church of Casey</t>
  </si>
  <si>
    <t>AA</t>
  </si>
  <si>
    <t>Noble Health Ass.</t>
  </si>
  <si>
    <t>Omni Youth</t>
  </si>
  <si>
    <t>Marshall Library</t>
  </si>
  <si>
    <t>Hour House Prevention</t>
  </si>
  <si>
    <t>Nazarene Church in Marshall</t>
  </si>
  <si>
    <t>SUPR</t>
  </si>
  <si>
    <t xml:space="preserve">VA </t>
  </si>
  <si>
    <t>Prevention First</t>
  </si>
  <si>
    <t>County Board Member</t>
  </si>
  <si>
    <t>Mill Creek Park</t>
  </si>
  <si>
    <t>Casey Township Library</t>
  </si>
  <si>
    <t>Martinsville Elementary</t>
  </si>
  <si>
    <t>Paul Abraham</t>
  </si>
  <si>
    <t>Randy Perry</t>
  </si>
  <si>
    <t>Eddie McFarland</t>
  </si>
  <si>
    <t>The Fillin' Station</t>
  </si>
  <si>
    <t>Clark Co. Health Depart.</t>
  </si>
  <si>
    <t>In October she attended council meeting and subcommittee meeting</t>
  </si>
  <si>
    <t>Attended subcommittee meeting</t>
  </si>
  <si>
    <t>Attended subcommittee  meeting in August</t>
  </si>
  <si>
    <t>Attended council and Subcommittee meeting in August</t>
  </si>
  <si>
    <t>Attended counil and subcommittee meeting in August</t>
  </si>
  <si>
    <t>Attended council and Subcommittee meeting in September</t>
  </si>
  <si>
    <t>Attended subcommittee meeting in September</t>
  </si>
  <si>
    <t>Attended council and Subcommittee meeting in August and September</t>
  </si>
  <si>
    <t>Attended subcommittee meeting in July, August &amp; September</t>
  </si>
  <si>
    <t>In July and October she attended council meeting and subcommittee meeting In August she attended subcommittee meeting</t>
  </si>
  <si>
    <t>In July, August and October she attended council meeting and subcommittee meeting I In August she attended subcommittee meeting</t>
  </si>
  <si>
    <t>In July,Aug, Sept and Oct he attended council and subcommittee meeting</t>
  </si>
  <si>
    <t>Amanda Heuerman</t>
  </si>
  <si>
    <t>Kristin Davis</t>
  </si>
  <si>
    <t>Family Guidance Center</t>
  </si>
  <si>
    <t>Camille Gordon</t>
  </si>
  <si>
    <t>FY24</t>
  </si>
  <si>
    <t>Diana Doss</t>
  </si>
  <si>
    <t>Beth Reeder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</si>
</sst>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/>
    </row>
    <row r="2" spans="1:2" ht="33" customHeight="1" x14ac:dyDescent="0.25">
      <c r="A2" s="2" t="s">
        <v>2</v>
      </c>
      <c r="B2" s="14"/>
    </row>
    <row r="3" spans="1:2" ht="33" customHeight="1" x14ac:dyDescent="0.25">
      <c r="A3" s="5" t="s">
        <v>3</v>
      </c>
      <c r="B3" s="13"/>
    </row>
    <row r="4" spans="1:2" ht="33" customHeight="1" x14ac:dyDescent="0.25">
      <c r="A4" s="2" t="s">
        <v>13</v>
      </c>
      <c r="B4" s="14"/>
    </row>
    <row r="5" spans="1:2" ht="33" customHeight="1" x14ac:dyDescent="0.25">
      <c r="A5" s="5" t="s">
        <v>14</v>
      </c>
      <c r="B5" s="13"/>
    </row>
    <row r="6" spans="1:2" ht="33" customHeight="1" x14ac:dyDescent="0.25">
      <c r="A6" s="2" t="s">
        <v>15</v>
      </c>
      <c r="B6" s="14"/>
    </row>
    <row r="7" spans="1:2" ht="33" customHeight="1" x14ac:dyDescent="0.25">
      <c r="A7" s="5" t="s">
        <v>12</v>
      </c>
      <c r="B7" s="13"/>
    </row>
    <row r="8" spans="1:2" ht="33" customHeight="1" x14ac:dyDescent="0.25">
      <c r="A8" s="3" t="s">
        <v>11</v>
      </c>
      <c r="B8" s="14"/>
    </row>
    <row r="9" spans="1:2" ht="33" customHeight="1" x14ac:dyDescent="0.25">
      <c r="A9" s="5" t="s">
        <v>4</v>
      </c>
      <c r="B9" s="13"/>
    </row>
    <row r="10" spans="1:2" ht="33" customHeight="1" x14ac:dyDescent="0.25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selection activeCell="L65" sqref="L65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6.5" thickBot="1" x14ac:dyDescent="0.3">
      <c r="A3" s="28" t="s">
        <v>105</v>
      </c>
      <c r="B3" s="18">
        <v>44851</v>
      </c>
      <c r="C3" s="24" t="s">
        <v>23</v>
      </c>
      <c r="D3" s="16" t="s">
        <v>166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32.25" thickBot="1" x14ac:dyDescent="0.3">
      <c r="A4" s="28" t="s">
        <v>106</v>
      </c>
      <c r="B4" s="18" t="s">
        <v>155</v>
      </c>
      <c r="C4" s="24" t="s">
        <v>35</v>
      </c>
      <c r="D4" s="16" t="s">
        <v>167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/>
      <c r="K4" s="15">
        <v>1</v>
      </c>
      <c r="L4" s="15"/>
      <c r="M4" s="15">
        <v>1</v>
      </c>
      <c r="N4" s="15"/>
      <c r="O4" s="15"/>
      <c r="P4" s="15"/>
      <c r="Q4" s="4">
        <f>SUM(E4:P4)</f>
        <v>7</v>
      </c>
      <c r="R4" s="16"/>
    </row>
    <row r="5" spans="1:18" ht="48" thickBot="1" x14ac:dyDescent="0.3">
      <c r="A5" s="28" t="s">
        <v>107</v>
      </c>
      <c r="B5" s="18" t="s">
        <v>156</v>
      </c>
      <c r="C5" s="24" t="s">
        <v>35</v>
      </c>
      <c r="D5" s="16" t="s">
        <v>167</v>
      </c>
      <c r="E5" s="15">
        <v>1</v>
      </c>
      <c r="F5" s="15">
        <v>1</v>
      </c>
      <c r="G5" s="15">
        <v>1</v>
      </c>
      <c r="H5" s="15"/>
      <c r="I5" s="15"/>
      <c r="J5" s="15">
        <v>1</v>
      </c>
      <c r="K5" s="15">
        <v>1</v>
      </c>
      <c r="L5" s="15">
        <v>2</v>
      </c>
      <c r="M5" s="15">
        <v>1</v>
      </c>
      <c r="N5" s="15"/>
      <c r="O5" s="15"/>
      <c r="P5" s="15"/>
      <c r="Q5" s="4">
        <f t="shared" ref="Q5:Q68" si="0">SUM(E5:P5)</f>
        <v>8</v>
      </c>
      <c r="R5" s="16" t="s">
        <v>203</v>
      </c>
    </row>
    <row r="6" spans="1:18" ht="32.25" thickBot="1" x14ac:dyDescent="0.3">
      <c r="A6" s="28" t="s">
        <v>108</v>
      </c>
      <c r="B6" s="18" t="s">
        <v>155</v>
      </c>
      <c r="C6" s="24" t="s">
        <v>88</v>
      </c>
      <c r="D6" s="16" t="s">
        <v>168</v>
      </c>
      <c r="E6" s="15"/>
      <c r="F6" s="15">
        <v>1</v>
      </c>
      <c r="G6" s="15">
        <v>1</v>
      </c>
      <c r="H6" s="15"/>
      <c r="I6" s="15">
        <v>2</v>
      </c>
      <c r="J6" s="15"/>
      <c r="K6" s="15">
        <v>1</v>
      </c>
      <c r="L6" s="15"/>
      <c r="M6" s="15">
        <v>1</v>
      </c>
      <c r="N6" s="15"/>
      <c r="O6" s="15"/>
      <c r="P6" s="15"/>
      <c r="Q6" s="4">
        <f t="shared" si="0"/>
        <v>6</v>
      </c>
      <c r="R6" s="16" t="s">
        <v>197</v>
      </c>
    </row>
    <row r="7" spans="1:18" ht="16.5" thickBot="1" x14ac:dyDescent="0.3">
      <c r="A7" s="28" t="s">
        <v>109</v>
      </c>
      <c r="B7" s="18" t="s">
        <v>155</v>
      </c>
      <c r="C7" s="24" t="s">
        <v>88</v>
      </c>
      <c r="D7" s="16" t="s">
        <v>168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48" thickBot="1" x14ac:dyDescent="0.3">
      <c r="A8" s="28" t="s">
        <v>110</v>
      </c>
      <c r="B8" s="18" t="s">
        <v>155</v>
      </c>
      <c r="C8" s="24" t="s">
        <v>50</v>
      </c>
      <c r="D8" s="16" t="s">
        <v>169</v>
      </c>
      <c r="E8" s="15"/>
      <c r="F8" s="15"/>
      <c r="G8" s="15">
        <v>2</v>
      </c>
      <c r="H8" s="15"/>
      <c r="I8" s="15">
        <v>1</v>
      </c>
      <c r="J8" s="15"/>
      <c r="K8" s="15"/>
      <c r="L8" s="15"/>
      <c r="M8" s="15"/>
      <c r="N8" s="15"/>
      <c r="O8" s="15"/>
      <c r="P8" s="15"/>
      <c r="Q8" s="4">
        <f t="shared" si="0"/>
        <v>3</v>
      </c>
      <c r="R8" s="16" t="s">
        <v>195</v>
      </c>
    </row>
    <row r="9" spans="1:18" ht="16.5" thickBot="1" x14ac:dyDescent="0.3">
      <c r="A9" s="28" t="s">
        <v>111</v>
      </c>
      <c r="B9" s="18" t="s">
        <v>155</v>
      </c>
      <c r="C9" s="24" t="s">
        <v>91</v>
      </c>
      <c r="D9" s="16" t="s">
        <v>25</v>
      </c>
      <c r="E9" s="15"/>
      <c r="F9" s="15"/>
      <c r="G9" s="15"/>
      <c r="H9" s="15">
        <v>1</v>
      </c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32.25" thickBot="1" x14ac:dyDescent="0.3">
      <c r="A10" s="28" t="s">
        <v>210</v>
      </c>
      <c r="B10" s="18" t="s">
        <v>211</v>
      </c>
      <c r="C10" s="24" t="s">
        <v>94</v>
      </c>
      <c r="D10" s="16" t="s">
        <v>170</v>
      </c>
      <c r="E10" s="15"/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4">
        <f t="shared" si="0"/>
        <v>1</v>
      </c>
      <c r="R10" s="16"/>
    </row>
    <row r="11" spans="1:18" ht="32.25" thickBot="1" x14ac:dyDescent="0.3">
      <c r="A11" s="28" t="s">
        <v>112</v>
      </c>
      <c r="B11" s="18" t="s">
        <v>157</v>
      </c>
      <c r="C11" s="24" t="s">
        <v>21</v>
      </c>
      <c r="D11" s="16" t="s">
        <v>166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16.5" thickBot="1" x14ac:dyDescent="0.3">
      <c r="A12" s="28" t="s">
        <v>113</v>
      </c>
      <c r="B12" s="18" t="s">
        <v>157</v>
      </c>
      <c r="C12" s="24" t="s">
        <v>46</v>
      </c>
      <c r="D12" s="16" t="s">
        <v>171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95.25" thickBot="1" x14ac:dyDescent="0.3">
      <c r="A13" s="28" t="s">
        <v>114</v>
      </c>
      <c r="B13" s="18" t="s">
        <v>161</v>
      </c>
      <c r="C13" s="24" t="s">
        <v>91</v>
      </c>
      <c r="D13" s="16" t="s">
        <v>25</v>
      </c>
      <c r="E13" s="15">
        <v>2</v>
      </c>
      <c r="F13" s="15">
        <v>1</v>
      </c>
      <c r="G13" s="15">
        <v>2</v>
      </c>
      <c r="H13" s="15"/>
      <c r="I13" s="15">
        <v>1</v>
      </c>
      <c r="J13" s="15"/>
      <c r="K13" s="15">
        <v>1</v>
      </c>
      <c r="L13" s="15">
        <v>2</v>
      </c>
      <c r="M13" s="15">
        <v>1</v>
      </c>
      <c r="N13" s="15"/>
      <c r="O13" s="15"/>
      <c r="P13" s="15"/>
      <c r="Q13" s="4">
        <f t="shared" si="0"/>
        <v>10</v>
      </c>
      <c r="R13" s="16" t="s">
        <v>204</v>
      </c>
    </row>
    <row r="14" spans="1:18" ht="32.25" thickBot="1" x14ac:dyDescent="0.3">
      <c r="A14" s="28" t="s">
        <v>115</v>
      </c>
      <c r="B14" s="18" t="s">
        <v>161</v>
      </c>
      <c r="C14" s="24" t="s">
        <v>67</v>
      </c>
      <c r="D14" s="16" t="s">
        <v>172</v>
      </c>
      <c r="E14" s="15">
        <v>1</v>
      </c>
      <c r="F14" s="15"/>
      <c r="G14" s="15">
        <v>1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4">
        <f t="shared" si="0"/>
        <v>3</v>
      </c>
      <c r="R14" s="16"/>
    </row>
    <row r="15" spans="1:18" ht="32.25" thickBot="1" x14ac:dyDescent="0.3">
      <c r="A15" s="28" t="s">
        <v>116</v>
      </c>
      <c r="B15" s="18" t="s">
        <v>161</v>
      </c>
      <c r="C15" s="24" t="s">
        <v>67</v>
      </c>
      <c r="D15" s="16" t="s">
        <v>172</v>
      </c>
      <c r="E15" s="15"/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16.5" thickBot="1" x14ac:dyDescent="0.3">
      <c r="A16" s="28" t="s">
        <v>117</v>
      </c>
      <c r="B16" s="18" t="s">
        <v>158</v>
      </c>
      <c r="C16" s="24" t="s">
        <v>46</v>
      </c>
      <c r="D16" s="16" t="s">
        <v>173</v>
      </c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4">
        <f t="shared" si="0"/>
        <v>1</v>
      </c>
      <c r="R16" s="16"/>
    </row>
    <row r="17" spans="1:18" ht="16.5" thickBot="1" x14ac:dyDescent="0.3">
      <c r="A17" s="28" t="s">
        <v>118</v>
      </c>
      <c r="B17" s="18" t="s">
        <v>157</v>
      </c>
      <c r="C17" s="24" t="s">
        <v>88</v>
      </c>
      <c r="D17" s="16" t="s">
        <v>168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32.25" thickBot="1" x14ac:dyDescent="0.3">
      <c r="A18" s="28" t="s">
        <v>119</v>
      </c>
      <c r="B18" s="18" t="s">
        <v>157</v>
      </c>
      <c r="C18" s="24" t="s">
        <v>31</v>
      </c>
      <c r="D18" s="16" t="s">
        <v>174</v>
      </c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2</v>
      </c>
      <c r="R18" s="16"/>
    </row>
    <row r="19" spans="1:18" ht="32.25" thickBot="1" x14ac:dyDescent="0.3">
      <c r="A19" s="28" t="s">
        <v>120</v>
      </c>
      <c r="B19" s="18" t="s">
        <v>157</v>
      </c>
      <c r="C19" s="24" t="s">
        <v>31</v>
      </c>
      <c r="D19" s="16" t="s">
        <v>174</v>
      </c>
      <c r="E19" s="15"/>
      <c r="F19" s="15"/>
      <c r="G19" s="15">
        <v>1</v>
      </c>
      <c r="H19" s="15">
        <v>1</v>
      </c>
      <c r="I19" s="15">
        <v>1</v>
      </c>
      <c r="J19" s="15"/>
      <c r="K19" s="15">
        <v>1</v>
      </c>
      <c r="L19" s="15"/>
      <c r="M19" s="15">
        <v>1</v>
      </c>
      <c r="N19" s="15"/>
      <c r="O19" s="15"/>
      <c r="P19" s="15"/>
      <c r="Q19" s="4">
        <f t="shared" si="0"/>
        <v>5</v>
      </c>
      <c r="R19" s="16"/>
    </row>
    <row r="20" spans="1:18" ht="16.5" thickBot="1" x14ac:dyDescent="0.3">
      <c r="A20" s="28" t="s">
        <v>121</v>
      </c>
      <c r="B20" s="18" t="s">
        <v>157</v>
      </c>
      <c r="C20" s="24" t="s">
        <v>46</v>
      </c>
      <c r="D20" s="16" t="s">
        <v>175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6.5" thickBot="1" x14ac:dyDescent="0.3">
      <c r="A21" s="28" t="s">
        <v>122</v>
      </c>
      <c r="B21" s="18" t="s">
        <v>157</v>
      </c>
      <c r="C21" s="24" t="s">
        <v>46</v>
      </c>
      <c r="D21" s="16" t="s">
        <v>175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32.25" thickBot="1" x14ac:dyDescent="0.3">
      <c r="A22" s="28" t="s">
        <v>123</v>
      </c>
      <c r="B22" s="18" t="s">
        <v>159</v>
      </c>
      <c r="C22" s="24" t="s">
        <v>27</v>
      </c>
      <c r="D22" s="16" t="s">
        <v>186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32.25" thickBot="1" x14ac:dyDescent="0.3">
      <c r="A23" s="28" t="s">
        <v>124</v>
      </c>
      <c r="B23" s="18" t="s">
        <v>157</v>
      </c>
      <c r="C23" s="24" t="s">
        <v>29</v>
      </c>
      <c r="D23" s="16" t="s">
        <v>186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2.25" thickBot="1" x14ac:dyDescent="0.3">
      <c r="A24" s="28" t="s">
        <v>125</v>
      </c>
      <c r="B24" s="18" t="s">
        <v>157</v>
      </c>
      <c r="C24" s="24" t="s">
        <v>21</v>
      </c>
      <c r="D24" s="16" t="s">
        <v>176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5" thickBot="1" x14ac:dyDescent="0.3">
      <c r="A25" s="28" t="s">
        <v>126</v>
      </c>
      <c r="B25" s="18" t="s">
        <v>157</v>
      </c>
      <c r="C25" s="24" t="s">
        <v>88</v>
      </c>
      <c r="D25" s="16" t="s">
        <v>168</v>
      </c>
      <c r="E25" s="15"/>
      <c r="F25" s="15"/>
      <c r="G25" s="15"/>
      <c r="H25" s="15"/>
      <c r="I25" s="15">
        <v>2</v>
      </c>
      <c r="J25" s="15">
        <v>1</v>
      </c>
      <c r="K25" s="15"/>
      <c r="L25" s="15">
        <v>2</v>
      </c>
      <c r="M25" s="15">
        <v>1</v>
      </c>
      <c r="N25" s="15"/>
      <c r="O25" s="15"/>
      <c r="P25" s="15"/>
      <c r="Q25" s="4">
        <f t="shared" si="0"/>
        <v>6</v>
      </c>
      <c r="R25" s="16"/>
    </row>
    <row r="26" spans="1:18" ht="16.5" thickBot="1" x14ac:dyDescent="0.3">
      <c r="A26" s="28" t="s">
        <v>127</v>
      </c>
      <c r="B26" s="18" t="s">
        <v>159</v>
      </c>
      <c r="C26" s="24" t="s">
        <v>63</v>
      </c>
      <c r="D26" s="16" t="s">
        <v>187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2.25" thickBot="1" x14ac:dyDescent="0.3">
      <c r="A27" s="28" t="s">
        <v>128</v>
      </c>
      <c r="B27" s="18" t="s">
        <v>157</v>
      </c>
      <c r="C27" s="24" t="s">
        <v>95</v>
      </c>
      <c r="D27" s="16" t="s">
        <v>188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32.25" thickBot="1" x14ac:dyDescent="0.3">
      <c r="A28" s="28" t="s">
        <v>129</v>
      </c>
      <c r="B28" s="18" t="s">
        <v>157</v>
      </c>
      <c r="C28" s="24" t="s">
        <v>31</v>
      </c>
      <c r="D28" s="16" t="s">
        <v>174</v>
      </c>
      <c r="E28" s="15"/>
      <c r="F28" s="15"/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/>
      <c r="O28" s="15"/>
      <c r="P28" s="15"/>
      <c r="Q28" s="4">
        <f t="shared" si="0"/>
        <v>7</v>
      </c>
      <c r="R28" s="16"/>
    </row>
    <row r="29" spans="1:18" ht="16.5" thickBot="1" x14ac:dyDescent="0.3">
      <c r="A29" s="28" t="s">
        <v>130</v>
      </c>
      <c r="B29" s="18" t="s">
        <v>157</v>
      </c>
      <c r="C29" s="24" t="s">
        <v>88</v>
      </c>
      <c r="D29" s="16" t="s">
        <v>168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32.25" thickBot="1" x14ac:dyDescent="0.3">
      <c r="A30" s="28" t="s">
        <v>131</v>
      </c>
      <c r="B30" s="18" t="s">
        <v>155</v>
      </c>
      <c r="C30" s="24" t="s">
        <v>20</v>
      </c>
      <c r="D30" s="16" t="s">
        <v>16</v>
      </c>
      <c r="E30" s="15">
        <v>1</v>
      </c>
      <c r="F30" s="15">
        <v>1</v>
      </c>
      <c r="G30" s="15">
        <v>1</v>
      </c>
      <c r="H30" s="15"/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/>
      <c r="O30" s="15"/>
      <c r="P30" s="15"/>
      <c r="Q30" s="4">
        <f t="shared" si="0"/>
        <v>8</v>
      </c>
      <c r="R30" s="16"/>
    </row>
    <row r="31" spans="1:18" ht="95.25" thickBot="1" x14ac:dyDescent="0.3">
      <c r="A31" s="28" t="s">
        <v>132</v>
      </c>
      <c r="B31" s="18" t="s">
        <v>157</v>
      </c>
      <c r="C31" s="24" t="s">
        <v>67</v>
      </c>
      <c r="D31" s="16" t="s">
        <v>177</v>
      </c>
      <c r="E31" s="15">
        <v>2</v>
      </c>
      <c r="F31" s="15">
        <v>2</v>
      </c>
      <c r="G31" s="15"/>
      <c r="H31" s="15">
        <v>2</v>
      </c>
      <c r="I31" s="15">
        <v>2</v>
      </c>
      <c r="J31" s="15"/>
      <c r="K31" s="15">
        <v>1</v>
      </c>
      <c r="L31" s="15">
        <v>1</v>
      </c>
      <c r="M31" s="15">
        <v>1</v>
      </c>
      <c r="N31" s="15"/>
      <c r="O31" s="15"/>
      <c r="P31" s="15"/>
      <c r="Q31" s="4">
        <f t="shared" si="0"/>
        <v>11</v>
      </c>
      <c r="R31" s="16" t="s">
        <v>205</v>
      </c>
    </row>
    <row r="32" spans="1:18" ht="16.5" thickBot="1" x14ac:dyDescent="0.3">
      <c r="A32" s="29" t="s">
        <v>133</v>
      </c>
      <c r="B32" s="19" t="s">
        <v>159</v>
      </c>
      <c r="C32" s="24" t="s">
        <v>88</v>
      </c>
      <c r="D32" s="16" t="s">
        <v>168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48" thickBot="1" x14ac:dyDescent="0.3">
      <c r="A33" s="29" t="s">
        <v>134</v>
      </c>
      <c r="B33" s="19" t="s">
        <v>157</v>
      </c>
      <c r="C33" s="24" t="s">
        <v>88</v>
      </c>
      <c r="D33" s="16" t="s">
        <v>168</v>
      </c>
      <c r="E33" s="15">
        <v>2</v>
      </c>
      <c r="F33" s="15">
        <v>2</v>
      </c>
      <c r="G33" s="15">
        <v>2</v>
      </c>
      <c r="H33" s="15">
        <v>2</v>
      </c>
      <c r="I33" s="15">
        <v>2</v>
      </c>
      <c r="J33" s="15">
        <v>1</v>
      </c>
      <c r="K33" s="15">
        <v>1</v>
      </c>
      <c r="L33" s="15">
        <v>2</v>
      </c>
      <c r="M33" s="15">
        <v>1</v>
      </c>
      <c r="N33" s="15"/>
      <c r="O33" s="15"/>
      <c r="P33" s="15"/>
      <c r="Q33" s="4">
        <f t="shared" si="0"/>
        <v>15</v>
      </c>
      <c r="R33" s="16" t="s">
        <v>206</v>
      </c>
    </row>
    <row r="34" spans="1:18" ht="16.5" thickBot="1" x14ac:dyDescent="0.3">
      <c r="A34" s="29" t="s">
        <v>135</v>
      </c>
      <c r="B34" s="19" t="s">
        <v>157</v>
      </c>
      <c r="C34" s="24" t="s">
        <v>88</v>
      </c>
      <c r="D34" s="16" t="s">
        <v>168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5" thickBot="1" x14ac:dyDescent="0.3">
      <c r="A35" s="29" t="s">
        <v>136</v>
      </c>
      <c r="B35" s="19" t="s">
        <v>157</v>
      </c>
      <c r="C35" s="24" t="s">
        <v>88</v>
      </c>
      <c r="D35" s="16" t="s">
        <v>168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48" thickBot="1" x14ac:dyDescent="0.3">
      <c r="A36" s="29" t="s">
        <v>137</v>
      </c>
      <c r="B36" s="19" t="s">
        <v>157</v>
      </c>
      <c r="C36" s="24" t="s">
        <v>34</v>
      </c>
      <c r="D36" s="16" t="s">
        <v>178</v>
      </c>
      <c r="E36" s="15">
        <v>1</v>
      </c>
      <c r="F36" s="15">
        <v>2</v>
      </c>
      <c r="G36" s="15">
        <v>2</v>
      </c>
      <c r="H36" s="15">
        <v>1</v>
      </c>
      <c r="I36" s="15">
        <v>2</v>
      </c>
      <c r="J36" s="15"/>
      <c r="K36" s="15"/>
      <c r="L36" s="15"/>
      <c r="M36" s="15"/>
      <c r="N36" s="15"/>
      <c r="O36" s="15"/>
      <c r="P36" s="15"/>
      <c r="Q36" s="4">
        <f t="shared" si="0"/>
        <v>8</v>
      </c>
      <c r="R36" s="16" t="s">
        <v>202</v>
      </c>
    </row>
    <row r="37" spans="1:18" ht="16.5" thickBot="1" x14ac:dyDescent="0.3">
      <c r="A37" s="19" t="s">
        <v>138</v>
      </c>
      <c r="B37" s="19" t="s">
        <v>157</v>
      </c>
      <c r="C37" s="24" t="s">
        <v>66</v>
      </c>
      <c r="D37" s="16" t="s">
        <v>179</v>
      </c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2.25" thickBot="1" x14ac:dyDescent="0.3">
      <c r="A38" s="30" t="s">
        <v>139</v>
      </c>
      <c r="B38" s="19" t="s">
        <v>157</v>
      </c>
      <c r="C38" s="24" t="s">
        <v>95</v>
      </c>
      <c r="D38" s="16" t="s">
        <v>180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32.25" thickBot="1" x14ac:dyDescent="0.3">
      <c r="A39" s="31" t="s">
        <v>163</v>
      </c>
      <c r="B39" s="19" t="s">
        <v>159</v>
      </c>
      <c r="C39" s="24" t="s">
        <v>53</v>
      </c>
      <c r="D39" s="16" t="s">
        <v>181</v>
      </c>
      <c r="E39" s="15"/>
      <c r="F39" s="15"/>
      <c r="G39" s="15">
        <v>1</v>
      </c>
      <c r="H39" s="15"/>
      <c r="I39" s="15"/>
      <c r="J39" s="15"/>
      <c r="K39" s="15">
        <v>1</v>
      </c>
      <c r="L39" s="15">
        <v>1</v>
      </c>
      <c r="M39" s="15"/>
      <c r="N39" s="15"/>
      <c r="O39" s="15"/>
      <c r="P39" s="15"/>
      <c r="Q39" s="4">
        <f t="shared" si="0"/>
        <v>3</v>
      </c>
      <c r="R39" s="16" t="s">
        <v>201</v>
      </c>
    </row>
    <row r="40" spans="1:18" ht="16.5" thickBot="1" x14ac:dyDescent="0.3">
      <c r="A40" s="30" t="s">
        <v>140</v>
      </c>
      <c r="B40" s="19" t="s">
        <v>157</v>
      </c>
      <c r="C40" s="24" t="s">
        <v>88</v>
      </c>
      <c r="D40" s="16" t="s">
        <v>168</v>
      </c>
      <c r="E40" s="15"/>
      <c r="F40" s="15"/>
      <c r="G40" s="15">
        <v>1</v>
      </c>
      <c r="H40" s="15">
        <v>1</v>
      </c>
      <c r="I40" s="15">
        <v>1</v>
      </c>
      <c r="J40" s="15"/>
      <c r="K40" s="15">
        <v>1</v>
      </c>
      <c r="L40" s="15"/>
      <c r="M40" s="15">
        <v>1</v>
      </c>
      <c r="N40" s="15"/>
      <c r="O40" s="15"/>
      <c r="P40" s="15"/>
      <c r="Q40" s="4">
        <f t="shared" si="0"/>
        <v>5</v>
      </c>
      <c r="R40" s="16"/>
    </row>
    <row r="41" spans="1:18" ht="16.5" thickBot="1" x14ac:dyDescent="0.3">
      <c r="A41" s="31" t="s">
        <v>141</v>
      </c>
      <c r="B41" s="19" t="s">
        <v>159</v>
      </c>
      <c r="C41" s="24" t="s">
        <v>88</v>
      </c>
      <c r="D41" s="16" t="s">
        <v>168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32.25" thickBot="1" x14ac:dyDescent="0.3">
      <c r="A42" s="30" t="s">
        <v>142</v>
      </c>
      <c r="B42" s="19" t="s">
        <v>159</v>
      </c>
      <c r="C42" s="24" t="s">
        <v>21</v>
      </c>
      <c r="D42" s="16" t="s">
        <v>182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2.25" thickBot="1" x14ac:dyDescent="0.3">
      <c r="A43" s="31" t="s">
        <v>143</v>
      </c>
      <c r="B43" s="19" t="s">
        <v>159</v>
      </c>
      <c r="C43" s="24" t="s">
        <v>23</v>
      </c>
      <c r="D43" s="16" t="s">
        <v>182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2.25" thickBot="1" x14ac:dyDescent="0.3">
      <c r="A44" s="30" t="s">
        <v>144</v>
      </c>
      <c r="B44" s="19" t="s">
        <v>159</v>
      </c>
      <c r="C44" s="24" t="s">
        <v>20</v>
      </c>
      <c r="D44" s="16" t="s">
        <v>183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 x14ac:dyDescent="0.3">
      <c r="A45" s="31" t="s">
        <v>145</v>
      </c>
      <c r="B45" s="19" t="s">
        <v>159</v>
      </c>
      <c r="C45" s="24" t="s">
        <v>88</v>
      </c>
      <c r="D45" s="16" t="s">
        <v>168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48" thickBot="1" x14ac:dyDescent="0.3">
      <c r="A46" s="30" t="s">
        <v>146</v>
      </c>
      <c r="B46" s="19" t="s">
        <v>157</v>
      </c>
      <c r="C46" s="24" t="s">
        <v>23</v>
      </c>
      <c r="D46" s="16" t="s">
        <v>166</v>
      </c>
      <c r="E46" s="15">
        <v>1</v>
      </c>
      <c r="F46" s="15">
        <v>1</v>
      </c>
      <c r="G46" s="15">
        <v>2</v>
      </c>
      <c r="H46" s="15">
        <v>1</v>
      </c>
      <c r="I46" s="15">
        <v>1</v>
      </c>
      <c r="J46" s="15"/>
      <c r="K46" s="15">
        <v>1</v>
      </c>
      <c r="L46" s="15">
        <v>1</v>
      </c>
      <c r="M46" s="15">
        <v>1</v>
      </c>
      <c r="N46" s="15"/>
      <c r="O46" s="15"/>
      <c r="P46" s="15"/>
      <c r="Q46" s="4">
        <f t="shared" si="0"/>
        <v>9</v>
      </c>
      <c r="R46" s="16" t="s">
        <v>200</v>
      </c>
    </row>
    <row r="47" spans="1:18" ht="48" thickBot="1" x14ac:dyDescent="0.3">
      <c r="A47" s="31" t="s">
        <v>147</v>
      </c>
      <c r="B47" s="19" t="s">
        <v>159</v>
      </c>
      <c r="C47" s="24" t="s">
        <v>95</v>
      </c>
      <c r="D47" s="16" t="s">
        <v>184</v>
      </c>
      <c r="E47" s="15"/>
      <c r="F47" s="15">
        <v>2</v>
      </c>
      <c r="G47" s="15"/>
      <c r="H47" s="15">
        <v>1</v>
      </c>
      <c r="I47" s="15"/>
      <c r="J47" s="15">
        <v>1</v>
      </c>
      <c r="K47" s="15"/>
      <c r="L47" s="15"/>
      <c r="M47" s="15"/>
      <c r="N47" s="15"/>
      <c r="O47" s="15"/>
      <c r="P47" s="15"/>
      <c r="Q47" s="4">
        <f t="shared" si="0"/>
        <v>4</v>
      </c>
      <c r="R47" s="16" t="s">
        <v>199</v>
      </c>
    </row>
    <row r="48" spans="1:18" ht="16.5" thickBot="1" x14ac:dyDescent="0.3">
      <c r="A48" s="30" t="s">
        <v>153</v>
      </c>
      <c r="B48" s="19" t="s">
        <v>159</v>
      </c>
      <c r="C48" s="24" t="s">
        <v>65</v>
      </c>
      <c r="D48" s="16" t="s">
        <v>185</v>
      </c>
      <c r="E48" s="15"/>
      <c r="F48" s="15"/>
      <c r="G48" s="15"/>
      <c r="H48" s="15"/>
      <c r="I48" s="15"/>
      <c r="J48" s="15"/>
      <c r="K48" s="15">
        <v>1</v>
      </c>
      <c r="L48" s="15"/>
      <c r="M48" s="15"/>
      <c r="N48" s="15"/>
      <c r="O48" s="15"/>
      <c r="P48" s="15"/>
      <c r="Q48" s="4">
        <f t="shared" si="0"/>
        <v>1</v>
      </c>
      <c r="R48" s="16"/>
    </row>
    <row r="49" spans="1:18" ht="16.5" thickBot="1" x14ac:dyDescent="0.3">
      <c r="A49" s="30" t="s">
        <v>148</v>
      </c>
      <c r="B49" s="19" t="s">
        <v>159</v>
      </c>
      <c r="C49" s="24" t="s">
        <v>88</v>
      </c>
      <c r="D49" s="16" t="s">
        <v>168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31" t="s">
        <v>149</v>
      </c>
      <c r="B50" s="19" t="s">
        <v>159</v>
      </c>
      <c r="C50" s="24" t="s">
        <v>88</v>
      </c>
      <c r="D50" s="16" t="s">
        <v>168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30" t="s">
        <v>150</v>
      </c>
      <c r="B51" s="19" t="s">
        <v>159</v>
      </c>
      <c r="C51" s="24" t="s">
        <v>88</v>
      </c>
      <c r="D51" s="16" t="s">
        <v>168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48" thickBot="1" x14ac:dyDescent="0.3">
      <c r="A52" s="30" t="s">
        <v>151</v>
      </c>
      <c r="B52" s="19" t="s">
        <v>159</v>
      </c>
      <c r="C52" s="24" t="s">
        <v>91</v>
      </c>
      <c r="D52" s="16" t="s">
        <v>25</v>
      </c>
      <c r="E52" s="15">
        <v>1</v>
      </c>
      <c r="F52" s="15">
        <v>1</v>
      </c>
      <c r="G52" s="15">
        <v>1</v>
      </c>
      <c r="H52" s="15">
        <v>2</v>
      </c>
      <c r="I52" s="15">
        <v>1</v>
      </c>
      <c r="J52" s="15">
        <v>1</v>
      </c>
      <c r="K52" s="15">
        <v>1</v>
      </c>
      <c r="L52" s="15"/>
      <c r="M52" s="15"/>
      <c r="N52" s="15"/>
      <c r="O52" s="15"/>
      <c r="P52" s="15"/>
      <c r="Q52" s="4">
        <f t="shared" si="0"/>
        <v>8</v>
      </c>
      <c r="R52" s="16" t="s">
        <v>195</v>
      </c>
    </row>
    <row r="53" spans="1:18" ht="16.5" thickBot="1" x14ac:dyDescent="0.3">
      <c r="A53" s="31" t="s">
        <v>154</v>
      </c>
      <c r="B53" s="19" t="s">
        <v>159</v>
      </c>
      <c r="C53" s="24" t="s">
        <v>88</v>
      </c>
      <c r="D53" s="16" t="s">
        <v>168</v>
      </c>
      <c r="E53" s="15"/>
      <c r="F53" s="15">
        <v>1</v>
      </c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2</v>
      </c>
      <c r="R53" s="16"/>
    </row>
    <row r="54" spans="1:18" ht="32.25" thickBot="1" x14ac:dyDescent="0.3">
      <c r="A54" s="31" t="s">
        <v>152</v>
      </c>
      <c r="B54" s="19" t="s">
        <v>160</v>
      </c>
      <c r="C54" s="24" t="s">
        <v>20</v>
      </c>
      <c r="D54" s="16" t="s">
        <v>16</v>
      </c>
      <c r="E54" s="15">
        <v>1</v>
      </c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4">
        <f t="shared" si="0"/>
        <v>2</v>
      </c>
      <c r="R54" s="16"/>
    </row>
    <row r="55" spans="1:18" ht="16.5" thickBot="1" x14ac:dyDescent="0.3">
      <c r="A55" s="30" t="s">
        <v>162</v>
      </c>
      <c r="B55" s="19" t="s">
        <v>159</v>
      </c>
      <c r="C55" s="24" t="s">
        <v>51</v>
      </c>
      <c r="D55" s="16" t="s">
        <v>189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32.25" thickBot="1" x14ac:dyDescent="0.3">
      <c r="A56" s="26" t="s">
        <v>164</v>
      </c>
      <c r="B56" s="18" t="s">
        <v>159</v>
      </c>
      <c r="C56" s="24" t="s">
        <v>56</v>
      </c>
      <c r="D56" s="16" t="s">
        <v>193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32.25" thickBot="1" x14ac:dyDescent="0.3">
      <c r="A57" s="26" t="s">
        <v>165</v>
      </c>
      <c r="B57" s="18" t="s">
        <v>159</v>
      </c>
      <c r="C57" s="24" t="s">
        <v>56</v>
      </c>
      <c r="D57" s="16" t="s">
        <v>193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32.25" thickBot="1" x14ac:dyDescent="0.3">
      <c r="A58" s="26" t="s">
        <v>110</v>
      </c>
      <c r="B58" s="18" t="s">
        <v>159</v>
      </c>
      <c r="C58" s="24" t="s">
        <v>50</v>
      </c>
      <c r="D58" s="16" t="s">
        <v>169</v>
      </c>
      <c r="E58" s="15">
        <v>1</v>
      </c>
      <c r="F58" s="15"/>
      <c r="G58" s="15">
        <v>1</v>
      </c>
      <c r="H58" s="15">
        <v>1</v>
      </c>
      <c r="I58" s="15">
        <v>1</v>
      </c>
      <c r="J58" s="15"/>
      <c r="K58" s="15"/>
      <c r="L58" s="15"/>
      <c r="M58" s="15"/>
      <c r="N58" s="15"/>
      <c r="O58" s="15"/>
      <c r="P58" s="15"/>
      <c r="Q58" s="4">
        <f t="shared" si="0"/>
        <v>4</v>
      </c>
      <c r="R58" s="16" t="s">
        <v>196</v>
      </c>
    </row>
    <row r="59" spans="1:18" ht="48" thickBot="1" x14ac:dyDescent="0.3">
      <c r="A59" s="26" t="s">
        <v>190</v>
      </c>
      <c r="B59" s="18" t="s">
        <v>159</v>
      </c>
      <c r="C59" s="24" t="s">
        <v>66</v>
      </c>
      <c r="D59" s="16" t="s">
        <v>179</v>
      </c>
      <c r="E59" s="15"/>
      <c r="F59" s="15">
        <v>2</v>
      </c>
      <c r="G59" s="15">
        <v>1</v>
      </c>
      <c r="H59" s="15">
        <v>1</v>
      </c>
      <c r="I59" s="15">
        <v>1</v>
      </c>
      <c r="J59" s="15">
        <v>1</v>
      </c>
      <c r="K59" s="15"/>
      <c r="L59" s="15"/>
      <c r="M59" s="15">
        <v>1</v>
      </c>
      <c r="N59" s="15"/>
      <c r="O59" s="15"/>
      <c r="P59" s="15"/>
      <c r="Q59" s="4">
        <f t="shared" si="0"/>
        <v>7</v>
      </c>
      <c r="R59" s="16" t="s">
        <v>198</v>
      </c>
    </row>
    <row r="60" spans="1:18" ht="16.5" thickBot="1" x14ac:dyDescent="0.3">
      <c r="A60" s="28" t="s">
        <v>191</v>
      </c>
      <c r="B60" s="18" t="s">
        <v>159</v>
      </c>
      <c r="C60" s="24" t="s">
        <v>88</v>
      </c>
      <c r="D60" s="16" t="s">
        <v>168</v>
      </c>
      <c r="E60" s="15"/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1</v>
      </c>
      <c r="R60" s="16"/>
    </row>
    <row r="61" spans="1:18" ht="32.25" thickBot="1" x14ac:dyDescent="0.3">
      <c r="A61" s="26" t="s">
        <v>192</v>
      </c>
      <c r="B61" s="18" t="s">
        <v>159</v>
      </c>
      <c r="C61" s="24" t="s">
        <v>35</v>
      </c>
      <c r="D61" s="16" t="s">
        <v>194</v>
      </c>
      <c r="E61" s="15"/>
      <c r="F61" s="15">
        <v>1</v>
      </c>
      <c r="G61" s="15">
        <v>1</v>
      </c>
      <c r="H61" s="15"/>
      <c r="I61" s="15"/>
      <c r="J61" s="15"/>
      <c r="K61" s="15"/>
      <c r="L61" s="15">
        <v>1</v>
      </c>
      <c r="M61" s="15"/>
      <c r="N61" s="15"/>
      <c r="O61" s="15"/>
      <c r="P61" s="15"/>
      <c r="Q61" s="4">
        <f t="shared" si="0"/>
        <v>3</v>
      </c>
      <c r="R61" s="16"/>
    </row>
    <row r="62" spans="1:18" ht="16.5" thickBot="1" x14ac:dyDescent="0.3">
      <c r="A62" s="26" t="s">
        <v>207</v>
      </c>
      <c r="B62" s="18" t="s">
        <v>159</v>
      </c>
      <c r="C62" s="24" t="s">
        <v>88</v>
      </c>
      <c r="D62" s="16" t="s">
        <v>168</v>
      </c>
      <c r="E62" s="15"/>
      <c r="F62" s="15"/>
      <c r="G62" s="15"/>
      <c r="H62" s="15"/>
      <c r="I62" s="15">
        <v>2</v>
      </c>
      <c r="J62" s="15">
        <v>1</v>
      </c>
      <c r="K62" s="15"/>
      <c r="L62" s="15"/>
      <c r="M62" s="15"/>
      <c r="N62" s="15"/>
      <c r="O62" s="15"/>
      <c r="P62" s="15"/>
      <c r="Q62" s="4">
        <f t="shared" si="0"/>
        <v>3</v>
      </c>
      <c r="R62" s="16"/>
    </row>
    <row r="63" spans="1:18" ht="32.25" thickBot="1" x14ac:dyDescent="0.3">
      <c r="A63" s="26" t="s">
        <v>208</v>
      </c>
      <c r="B63" s="18" t="s">
        <v>159</v>
      </c>
      <c r="C63" s="24" t="s">
        <v>53</v>
      </c>
      <c r="D63" s="16" t="s">
        <v>209</v>
      </c>
      <c r="E63" s="15"/>
      <c r="F63" s="15"/>
      <c r="G63" s="15"/>
      <c r="H63" s="15"/>
      <c r="I63" s="15"/>
      <c r="J63" s="15"/>
      <c r="K63" s="15">
        <v>1</v>
      </c>
      <c r="L63" s="15"/>
      <c r="M63" s="15"/>
      <c r="N63" s="15"/>
      <c r="O63" s="15"/>
      <c r="P63" s="15"/>
      <c r="Q63" s="4">
        <f t="shared" si="0"/>
        <v>1</v>
      </c>
      <c r="R63" s="16"/>
    </row>
    <row r="64" spans="1:18" ht="16.5" thickBot="1" x14ac:dyDescent="0.3">
      <c r="A64" s="26" t="s">
        <v>212</v>
      </c>
      <c r="B64" s="18" t="s">
        <v>211</v>
      </c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4">
        <f t="shared" si="0"/>
        <v>1</v>
      </c>
      <c r="R64" s="16"/>
    </row>
    <row r="65" spans="1:18" ht="16.5" thickBot="1" x14ac:dyDescent="0.3">
      <c r="A65" s="26" t="s">
        <v>213</v>
      </c>
      <c r="B65" s="18"/>
      <c r="C65" s="24" t="s">
        <v>65</v>
      </c>
      <c r="D65" s="16"/>
      <c r="E65" s="15"/>
      <c r="F65" s="15"/>
      <c r="G65" s="15"/>
      <c r="H65" s="15"/>
      <c r="I65" s="15"/>
      <c r="J65" s="15"/>
      <c r="K65" s="15"/>
      <c r="L65" s="15">
        <v>1</v>
      </c>
      <c r="M65" s="15">
        <v>1</v>
      </c>
      <c r="N65" s="15"/>
      <c r="O65" s="15"/>
      <c r="P65" s="15"/>
      <c r="Q65" s="4">
        <f t="shared" si="0"/>
        <v>2</v>
      </c>
      <c r="R65" s="16"/>
    </row>
    <row r="66" spans="1:18" ht="16.5" thickBot="1" x14ac:dyDescent="0.3">
      <c r="A66" s="2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2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2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2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2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27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9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9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9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9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5" t="s">
        <v>74</v>
      </c>
      <c r="B1" s="35"/>
      <c r="C1" s="36"/>
      <c r="D1" s="36"/>
      <c r="E1" s="36"/>
      <c r="F1" s="37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32" t="s">
        <v>6</v>
      </c>
      <c r="C2" s="33"/>
      <c r="D2" s="33"/>
      <c r="E2" s="33"/>
      <c r="F2" s="34"/>
      <c r="J2" s="12" t="s">
        <v>56</v>
      </c>
      <c r="K2">
        <f>COUNTIF('2. ROSC Active'!C2:C75,J2)</f>
        <v>2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2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3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3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3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3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1</v>
      </c>
    </row>
    <row r="23" spans="1:11" x14ac:dyDescent="0.25">
      <c r="J23" s="12" t="s">
        <v>60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4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61</v>
      </c>
      <c r="K32">
        <f>COUNTIF('2. ROSC Active'!C2:C75,J32)</f>
        <v>0</v>
      </c>
    </row>
    <row r="33" spans="10:11" x14ac:dyDescent="0.25">
      <c r="J33" s="12" t="s">
        <v>96</v>
      </c>
      <c r="K33">
        <f>COUNTIF('2. ROSC Active'!C2:C75,J33)</f>
        <v>0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0</v>
      </c>
    </row>
    <row r="36" spans="10:11" x14ac:dyDescent="0.25">
      <c r="J36" s="12" t="s">
        <v>88</v>
      </c>
      <c r="K36">
        <f>COUNTIF('2. ROSC Active'!C2:C75,J36)</f>
        <v>18</v>
      </c>
    </row>
    <row r="37" spans="10:11" x14ac:dyDescent="0.25">
      <c r="J37" s="12" t="s">
        <v>67</v>
      </c>
      <c r="K37">
        <f>COUNTIF('2. ROSC Active'!C2:C75,J37)</f>
        <v>3</v>
      </c>
    </row>
    <row r="38" spans="10:11" x14ac:dyDescent="0.25">
      <c r="J38" s="12" t="s">
        <v>19</v>
      </c>
      <c r="K38">
        <f>COUNTIF('2. ROSC Active'!C2:C75,J38)</f>
        <v>0</v>
      </c>
    </row>
    <row r="39" spans="10:11" x14ac:dyDescent="0.25">
      <c r="J39" s="12" t="s">
        <v>20</v>
      </c>
      <c r="K39">
        <f>COUNTIF('2. ROSC Active'!C2:C75,J39)</f>
        <v>3</v>
      </c>
    </row>
    <row r="40" spans="10:11" x14ac:dyDescent="0.25">
      <c r="J40" s="12" t="s">
        <v>18</v>
      </c>
      <c r="K40">
        <f>COUNTIF('2. ROSC Active'!C2:C75,J40)</f>
        <v>0</v>
      </c>
    </row>
    <row r="41" spans="10:11" x14ac:dyDescent="0.25">
      <c r="J41" s="12" t="s">
        <v>73</v>
      </c>
      <c r="K41">
        <f>COUNTIF('2. ROSC Active'!C2:C75,J41)</f>
        <v>0</v>
      </c>
    </row>
    <row r="42" spans="10:11" x14ac:dyDescent="0.25">
      <c r="J42" s="12" t="s">
        <v>98</v>
      </c>
      <c r="K42">
        <f>COUNTIF('2. ROSC Active'!C2:C75,J42)</f>
        <v>0</v>
      </c>
    </row>
    <row r="43" spans="10:11" x14ac:dyDescent="0.25">
      <c r="J43" s="12" t="s">
        <v>95</v>
      </c>
      <c r="K43">
        <f>COUNTIF('2. ROSC Active'!C2:C75,J43)</f>
        <v>3</v>
      </c>
    </row>
    <row r="44" spans="10:11" x14ac:dyDescent="0.25">
      <c r="J44" s="12" t="s">
        <v>72</v>
      </c>
      <c r="K44">
        <f>COUNTIF('2. ROSC Active'!C2:C75,J44)</f>
        <v>0</v>
      </c>
    </row>
    <row r="45" spans="10:11" x14ac:dyDescent="0.25">
      <c r="J45" s="12" t="s">
        <v>94</v>
      </c>
      <c r="K45">
        <f>COUNTIF('2. ROSC Active'!C2:C75,J45)</f>
        <v>1</v>
      </c>
    </row>
    <row r="46" spans="10:11" x14ac:dyDescent="0.25">
      <c r="J46" s="12" t="s">
        <v>59</v>
      </c>
      <c r="K46">
        <f>COUNTIF('2. ROSC Active'!C2:C75,J46)</f>
        <v>0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3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2</v>
      </c>
    </row>
    <row r="53" spans="10:11" x14ac:dyDescent="0.25">
      <c r="J53" s="12" t="s">
        <v>66</v>
      </c>
      <c r="K53">
        <f>COUNTIF('2. ROSC Active'!C2:C75,J53)</f>
        <v>2</v>
      </c>
    </row>
    <row r="55" spans="10:11" x14ac:dyDescent="0.25">
      <c r="J55" s="12" t="s">
        <v>102</v>
      </c>
      <c r="K55">
        <f>SUM(K2:K53)</f>
        <v>63</v>
      </c>
    </row>
    <row r="56" spans="10:11" x14ac:dyDescent="0.25">
      <c r="J56" s="12" t="s">
        <v>101</v>
      </c>
      <c r="K56">
        <f>COUNTIF(K2:K53, "&gt;0")</f>
        <v>22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Kristina Drum</cp:lastModifiedBy>
  <cp:lastPrinted>2022-06-10T23:39:20Z</cp:lastPrinted>
  <dcterms:created xsi:type="dcterms:W3CDTF">2022-05-19T17:55:56Z</dcterms:created>
  <dcterms:modified xsi:type="dcterms:W3CDTF">2024-03-22T20:22:51Z</dcterms:modified>
</cp:coreProperties>
</file>