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 to State\FY24 Documents\Membership Roster\QRT 3\"/>
    </mc:Choice>
  </mc:AlternateContent>
  <xr:revisionPtr revIDLastSave="0" documentId="8_{E127BDD6-F821-4E0E-B4D5-185D1085E577}" xr6:coauthVersionLast="36" xr6:coauthVersionMax="36" xr10:uidLastSave="{00000000-0000-0000-0000-000000000000}"/>
  <bookViews>
    <workbookView xWindow="0" yWindow="0" windowWidth="23040" windowHeight="9060" activeTab="2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6" i="3" l="1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147" i="3"/>
  <c r="Q148" i="3"/>
  <c r="Q149" i="3"/>
  <c r="Q150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<sst xmlns="http://schemas.openxmlformats.org/spreadsheetml/2006/main" count="433" uniqueCount="294">
  <si>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</si>
  <si>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</si>
  <si>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</si>
  <si>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</si>
  <si>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</si>
  <si>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</si>
  <si>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</si>
  <si>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</si>
  <si>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</si>
  <si>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</si>
  <si>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</si>
  <si>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</si>
  <si>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</si>
  <si>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</si>
  <si>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</si>
  <si>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</si>
  <si>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</si>
  <si>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</si>
  <si>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</si>
  <si>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</si>
  <si>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</si>
  <si>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</si>
  <si>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</si>
  <si>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</si>
  <si>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</si>
  <si>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</si>
  <si>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</si>
  <si>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</si>
  <si>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</si>
  <si>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</si>
  <si>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</si>
  <si>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</si>
  <si>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</si>
  <si>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</si>
  <si>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</si>
  <si>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</si>
  <si>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</si>
  <si>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</si>
  <si>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</si>
  <si>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</si>
  <si>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</si>
  <si>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</si>
  <si>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</si>
  <si>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</si>
  <si>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</si>
  <si>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</si>
  <si>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</si>
  <si>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</si>
  <si>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</si>
  <si>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</si>
  <si>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</si>
  <si>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</si>
  <si>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</si>
  <si>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</si>
  <si>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</si>
  <si>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</si>
  <si>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</si>
  <si>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</si>
  <si>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</si>
  <si>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</si>
  <si>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</si>
  <si>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</si>
  <si>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</si>
  <si>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</si>
  <si>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</si>
  <si>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</si>
  <si>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</si>
  <si>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</si>
  <si>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</si>
  <si>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</si>
  <si>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</si>
  <si>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</si>
  <si>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</si>
  <si>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</si>
  <si>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</si>
  <si>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</si>
  <si>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</si>
  <si>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</si>
  <si>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</si>
  <si>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</si>
  <si>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</si>
  <si>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</si>
  <si>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</si>
  <si>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</si>
  <si>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</si>
  <si>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</si>
  <si>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</si>
  <si>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</si>
  <si>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</si>
  <si>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</si>
  <si>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</si>
  <si>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</si>
  <si>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</si>
  <si>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</si>
  <si>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</si>
  <si>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</si>
  <si>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</si>
  <si>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</si>
  <si>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</si>
  <si>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</si>
  <si>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</si>
  <si>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</si>
  <si>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Al Ealy</t>
  </si>
  <si>
    <t>Allison Linley</t>
  </si>
  <si>
    <t>Anna Jenner</t>
  </si>
  <si>
    <t>Ashley Schaufler</t>
  </si>
  <si>
    <t>Becky Brown</t>
  </si>
  <si>
    <t>Becky Rhodes</t>
  </si>
  <si>
    <t>Beth Wise</t>
  </si>
  <si>
    <t>Brandy Schlanser</t>
  </si>
  <si>
    <t>Brittany Sutterman</t>
  </si>
  <si>
    <t>Brooke Dunn</t>
  </si>
  <si>
    <t>Cody Bushue</t>
  </si>
  <si>
    <t>Deysi Gonzalez</t>
  </si>
  <si>
    <t xml:space="preserve">Eddie Priess </t>
  </si>
  <si>
    <t xml:space="preserve">Heather Nah </t>
  </si>
  <si>
    <t xml:space="preserve">Heaven Smith </t>
  </si>
  <si>
    <t xml:space="preserve">Jovan DeSantos </t>
  </si>
  <si>
    <t>Karen Feldkamp</t>
  </si>
  <si>
    <t>Kat O'Brien</t>
  </si>
  <si>
    <t>Katelann Wafford</t>
  </si>
  <si>
    <t>Katy Houser</t>
  </si>
  <si>
    <t>Kenneth Sterner</t>
  </si>
  <si>
    <t>Kevin McNally</t>
  </si>
  <si>
    <t>Liesl Wingert</t>
  </si>
  <si>
    <t>Lisa Krampe</t>
  </si>
  <si>
    <t>Lyndsey Reedy</t>
  </si>
  <si>
    <t>Margot Cepeda</t>
  </si>
  <si>
    <t>Megan Rewers</t>
  </si>
  <si>
    <t>Melissa Monte</t>
  </si>
  <si>
    <t xml:space="preserve">Nathan Nichols </t>
  </si>
  <si>
    <t>Olivia Jenkins</t>
  </si>
  <si>
    <t>Rex Shaw</t>
  </si>
  <si>
    <t>Robyn Carr</t>
  </si>
  <si>
    <t>Samantha Kledzik</t>
  </si>
  <si>
    <t xml:space="preserve">Samantha Weidner </t>
  </si>
  <si>
    <t>Shannon Borton</t>
  </si>
  <si>
    <t>Steve Linton</t>
  </si>
  <si>
    <t xml:space="preserve">Suzan Miller </t>
  </si>
  <si>
    <t>Toby Depoister</t>
  </si>
  <si>
    <t xml:space="preserve">Vickie Kight </t>
  </si>
  <si>
    <t>Emily Nelson</t>
  </si>
  <si>
    <t>Shelly Kuhns</t>
  </si>
  <si>
    <t>Assistant Library Director</t>
  </si>
  <si>
    <t>Metaphysical businiess- Owner</t>
  </si>
  <si>
    <t>HHS- Programs Coordinator</t>
  </si>
  <si>
    <t>PLE</t>
  </si>
  <si>
    <t>PLE/Recovery Supports</t>
  </si>
  <si>
    <t>Chamber Secretary</t>
  </si>
  <si>
    <t>Parenting Coordinator- Family Life Center</t>
  </si>
  <si>
    <t>Family Connections</t>
  </si>
  <si>
    <t>Coffee Shop Manager</t>
  </si>
  <si>
    <t>Community Resource Center- CRC- CPRS, CRSS (Vandalia)</t>
  </si>
  <si>
    <t>Vandalia Drug Court</t>
  </si>
  <si>
    <t>Bilingual Specialist</t>
  </si>
  <si>
    <t>IL Birth To Five</t>
  </si>
  <si>
    <t>Emergancy Services</t>
  </si>
  <si>
    <t>Gateway Foundation</t>
  </si>
  <si>
    <t>Restoration Farms/PLE</t>
  </si>
  <si>
    <t>TASC Force Drug Analysis</t>
  </si>
  <si>
    <t>HHS Counselor</t>
  </si>
  <si>
    <t>SIU Rural Health Coordinator</t>
  </si>
  <si>
    <t>Public Health Educator</t>
  </si>
  <si>
    <t>VA Supports</t>
  </si>
  <si>
    <t>Crisis Nursery Director</t>
  </si>
  <si>
    <t xml:space="preserve">The Aviary- Marketing </t>
  </si>
  <si>
    <t>Transportation- C.E.F.S.</t>
  </si>
  <si>
    <t>Child Advocacy of IL (local)</t>
  </si>
  <si>
    <t>Grace Counseling LLC- Mental health</t>
  </si>
  <si>
    <t>Special Events/Child Coordinator</t>
  </si>
  <si>
    <t>Jounrey Church- CR program</t>
  </si>
  <si>
    <t>PLE/CR- Edgewood</t>
  </si>
  <si>
    <t>Enduring Freedom Ministries- food/clothing pantry, VA support</t>
  </si>
  <si>
    <t>Student Support Specialist- At risk youth</t>
  </si>
  <si>
    <t>Gentle Care Consultants- SUD treatment/MAR services</t>
  </si>
  <si>
    <t>Effingham County</t>
  </si>
  <si>
    <t>Hour House</t>
  </si>
  <si>
    <t>Charleston, IL</t>
  </si>
  <si>
    <t>Samantha Hicks</t>
  </si>
  <si>
    <t>217-663-0823</t>
  </si>
  <si>
    <t>samanathah@hourhouserecovery.org</t>
  </si>
  <si>
    <t>Karen Cook</t>
  </si>
  <si>
    <t>Region 4</t>
  </si>
  <si>
    <t>karenc@hourhouserecovery.org; 217-258-6018</t>
  </si>
  <si>
    <t>East/South Central IL</t>
  </si>
  <si>
    <t>Nathan Nichols</t>
  </si>
  <si>
    <t>C.E.F.S. Mobility Manager- Public Transportation</t>
  </si>
  <si>
    <t>Kelly Curll</t>
  </si>
  <si>
    <t>HHS- Mental Health Therapist</t>
  </si>
  <si>
    <t>Can no longer attend meeting day/time</t>
  </si>
  <si>
    <t>Talking to orgs in her community to obtain a ROSC grant</t>
  </si>
  <si>
    <t>Reaches out to be a part of ROSC events</t>
  </si>
  <si>
    <t>Volunteers for ROSC events</t>
  </si>
  <si>
    <t>Shares ROSC info via FB</t>
  </si>
  <si>
    <t>Collects data for ROSC Council</t>
  </si>
  <si>
    <t>Partners for ROSC events</t>
  </si>
  <si>
    <t>Attends ROSC events</t>
  </si>
  <si>
    <t>Spotlight speaker at Oct meeting</t>
  </si>
  <si>
    <t>Updates ROSC of MAR advancement with Probation</t>
  </si>
  <si>
    <t>ROSC presents at this "at risk" school</t>
  </si>
  <si>
    <t>ROSC volunteers to help at EFM events/allows space for ROSC</t>
  </si>
  <si>
    <t>Recovery alley</t>
  </si>
  <si>
    <t>ROSC works closely with Kat- Recovery Nav receive a lot of referalls from Kat</t>
  </si>
  <si>
    <t>DOPP site</t>
  </si>
  <si>
    <t>Shares ROSC info/ROSC shares HHS info</t>
  </si>
  <si>
    <t>Shares ROSC info via Chamber FB page</t>
  </si>
  <si>
    <t>Asked to be added to the email list</t>
  </si>
  <si>
    <t>Eff Co. Case Manager</t>
  </si>
  <si>
    <t>Katie Lee</t>
  </si>
  <si>
    <t>CARITAS- Foster Care/Placement</t>
  </si>
  <si>
    <t>Panelist for ROSC event, involves ROSC with connection of resources</t>
  </si>
  <si>
    <t>Marianne Drainer</t>
  </si>
  <si>
    <t>Chestnut Health Systems- distributes Harm reduction supplies to counties</t>
  </si>
  <si>
    <t>Gave ROSC Harm reduction materials, in contact with coordination of resources</t>
  </si>
  <si>
    <t>Kaylee Bridges</t>
  </si>
  <si>
    <t>Lived-in Cosmetics owner</t>
  </si>
  <si>
    <t>Christine Pierce</t>
  </si>
  <si>
    <t>Invited for Narcan training for staff at FLC</t>
  </si>
  <si>
    <t>Providing office for Eff Co Recovery Navigator</t>
  </si>
  <si>
    <t>Narcan Distributor- focusing on First responders</t>
  </si>
  <si>
    <t>New at HHS</t>
  </si>
  <si>
    <t>particiated in ROSC event, share resources</t>
  </si>
  <si>
    <t>Shares ROSC info/events via FB</t>
  </si>
  <si>
    <t>Contact for sponsoring Laundry Days via ARISE grant</t>
  </si>
  <si>
    <t>Government housing connection- Slate Creek Apts</t>
  </si>
  <si>
    <t>Elizabeth McQuaid</t>
  </si>
  <si>
    <t>Quartley meeting collaboration</t>
  </si>
  <si>
    <t>checks in with Coordinator and shares ROSC  events</t>
  </si>
  <si>
    <t>Maternity housing- El Shaddai</t>
  </si>
  <si>
    <t>Coordinates with ROSC Coord to get women in to Hour House services, RN group every week</t>
  </si>
  <si>
    <t>not active</t>
  </si>
  <si>
    <t>HH Prevention- faciliates discussions between local schools, assits in ROSC events</t>
  </si>
  <si>
    <t>provided supplies for Vigil, DOPP location in mall</t>
  </si>
  <si>
    <t>active member of PLE committee</t>
  </si>
  <si>
    <t>Kristin Davis</t>
  </si>
  <si>
    <t>Family Guidance Center- Prevention Integration Coordinator</t>
  </si>
  <si>
    <t>Sarah Zerrusen</t>
  </si>
  <si>
    <t>HR specialist for Steven Industries- local factory</t>
  </si>
  <si>
    <t>Effingham probation officer/Drug court/STAR board</t>
  </si>
  <si>
    <t>Chris Winters</t>
  </si>
  <si>
    <t>spotlight speaker at Nov meeting</t>
  </si>
  <si>
    <t>Tonya Siner</t>
  </si>
  <si>
    <t>VP of Premier Broadcasting/STAR board</t>
  </si>
  <si>
    <t>spotlight speaker at Nov meeting, media contact</t>
  </si>
  <si>
    <t>Chelsea Gouchenouer</t>
  </si>
  <si>
    <t>1/1.2024</t>
  </si>
  <si>
    <t>HSHS Nurse supervisor</t>
  </si>
  <si>
    <t>possibly providing resource bags for ER</t>
  </si>
  <si>
    <t>Natalie Hall</t>
  </si>
  <si>
    <t>Family Advocacy Center</t>
  </si>
  <si>
    <t>new program in Eff, collaborate with DCFS</t>
  </si>
  <si>
    <t>Gail Hardiek</t>
  </si>
  <si>
    <t>Fayette Co- Brownstown JR/High school counselor</t>
  </si>
  <si>
    <t>invited ROSC to share stories with school Oct 2023</t>
  </si>
  <si>
    <t>Britt Wendling</t>
  </si>
  <si>
    <t>Effingham Junior High counselor</t>
  </si>
  <si>
    <t>contact for clothing drive for EJHS</t>
  </si>
  <si>
    <t>Nichole Greer</t>
  </si>
  <si>
    <t>partners with ROSC for presentations, events</t>
  </si>
  <si>
    <t>Carle Outreach</t>
  </si>
  <si>
    <t>Stacy Schuette</t>
  </si>
  <si>
    <t>Drug court graduate</t>
  </si>
  <si>
    <t>support spotlight speaker for Dec 2023</t>
  </si>
  <si>
    <t>Angie Thompson</t>
  </si>
  <si>
    <t>Secretary for County</t>
  </si>
  <si>
    <t>Asked to be added to the email list, helped ROSC with Opioid grant process to present to city council</t>
  </si>
  <si>
    <t>Rhonda Wines</t>
  </si>
  <si>
    <t>Coordinator of Unit 40 Mentorship Program</t>
  </si>
  <si>
    <t>asked ROSC to speak at M Club at EHS and EJHS</t>
  </si>
  <si>
    <t>Jessi Scholes</t>
  </si>
  <si>
    <t>Family member of PLE, local business owner</t>
  </si>
  <si>
    <t>donates baked goods to ROSC events</t>
  </si>
  <si>
    <t>providing Narcan training/resources, ROSC resources</t>
  </si>
  <si>
    <t>on PLE Advisory Committee</t>
  </si>
  <si>
    <t>Volunteers for ROSC events/ PLE Committee</t>
  </si>
  <si>
    <t>suggested name for Naracn newsstand</t>
  </si>
  <si>
    <t>Cheryl Root</t>
  </si>
  <si>
    <t>Director of Recovery Corps</t>
  </si>
  <si>
    <t>Carrie McKenzie</t>
  </si>
  <si>
    <t>2/1/204</t>
  </si>
  <si>
    <t>Business Dev Coord- Gateway Foundation Central IL</t>
  </si>
  <si>
    <t>attends ROSC Council meetings, passes along info</t>
  </si>
  <si>
    <t>Chrisinta Isley</t>
  </si>
  <si>
    <t>SIHF Outreach- SLU University</t>
  </si>
  <si>
    <t>Kelly Buscher &amp; Maria Deaconesa</t>
  </si>
  <si>
    <t>Shares ROSC info, invites ROSC to local events, referrals to Rec. Nav. Support, spotlight speaker</t>
  </si>
  <si>
    <t>Christina Isley</t>
  </si>
  <si>
    <t>SIHF Outreach</t>
  </si>
  <si>
    <t>Alexis</t>
  </si>
  <si>
    <t>local transporation</t>
  </si>
  <si>
    <t>new to council- is coming to our event and to PLE meeting in April</t>
  </si>
  <si>
    <t>new to council</t>
  </si>
  <si>
    <t>volunteers at ROSC events/PLE committee</t>
  </si>
  <si>
    <t>Volunteers for ROSC events/PLE 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</si>
</sst>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5" borderId="3" xfId="0" applyFill="1" applyBorder="1" applyProtection="1"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9" sqref="B9"/>
    </sheetView>
  </sheetViews>
  <sheetFormatPr defaultRowHeight="15.6" x14ac:dyDescent="0.3"/>
  <cols>
    <col min="1" max="1" width="46.59765625" customWidth="1"/>
    <col min="2" max="2" width="53.69921875" customWidth="1"/>
  </cols>
  <sheetData>
    <row r="1" spans="1:2" ht="33" customHeight="1" x14ac:dyDescent="0.3">
      <c r="A1" s="5" t="s">
        <v>1</v>
      </c>
      <c r="B1" s="13" t="s">
        <v>175</v>
      </c>
    </row>
    <row r="2" spans="1:2" ht="33" customHeight="1" x14ac:dyDescent="0.3">
      <c r="A2" s="2" t="s">
        <v>2</v>
      </c>
      <c r="B2" s="14" t="s">
        <v>176</v>
      </c>
    </row>
    <row r="3" spans="1:2" ht="33" customHeight="1" x14ac:dyDescent="0.3">
      <c r="A3" s="5" t="s">
        <v>3</v>
      </c>
      <c r="B3" s="13" t="s">
        <v>177</v>
      </c>
    </row>
    <row r="4" spans="1:2" ht="33" customHeight="1" x14ac:dyDescent="0.3">
      <c r="A4" s="2" t="s">
        <v>13</v>
      </c>
      <c r="B4" s="14" t="s">
        <v>178</v>
      </c>
    </row>
    <row r="5" spans="1:2" ht="33" customHeight="1" x14ac:dyDescent="0.3">
      <c r="A5" s="5" t="s">
        <v>14</v>
      </c>
      <c r="B5" s="13" t="s">
        <v>179</v>
      </c>
    </row>
    <row r="6" spans="1:2" ht="33" customHeight="1" x14ac:dyDescent="0.3">
      <c r="A6" s="2" t="s">
        <v>15</v>
      </c>
      <c r="B6" s="14" t="s">
        <v>180</v>
      </c>
    </row>
    <row r="7" spans="1:2" ht="33" customHeight="1" x14ac:dyDescent="0.3">
      <c r="A7" s="5" t="s">
        <v>12</v>
      </c>
      <c r="B7" s="13" t="s">
        <v>181</v>
      </c>
    </row>
    <row r="8" spans="1:2" ht="33" customHeight="1" x14ac:dyDescent="0.3">
      <c r="A8" s="3" t="s">
        <v>11</v>
      </c>
      <c r="B8" s="14" t="s">
        <v>183</v>
      </c>
    </row>
    <row r="9" spans="1:2" ht="33" customHeight="1" x14ac:dyDescent="0.3">
      <c r="A9" s="5" t="s">
        <v>4</v>
      </c>
      <c r="B9" s="13" t="s">
        <v>184</v>
      </c>
    </row>
    <row r="10" spans="1:2" ht="33" customHeight="1" x14ac:dyDescent="0.3">
      <c r="A10" s="2" t="s">
        <v>5</v>
      </c>
      <c r="B10" s="14" t="s">
        <v>182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0"/>
  <sheetViews>
    <sheetView topLeftCell="A4" zoomScale="78" zoomScaleNormal="78" workbookViewId="0">
      <selection activeCell="D21" sqref="D21"/>
    </sheetView>
  </sheetViews>
  <sheetFormatPr defaultRowHeight="15.6" x14ac:dyDescent="0.3"/>
  <cols>
    <col min="1" max="1" width="27" style="17" customWidth="1"/>
    <col min="2" max="2" width="12.8984375" style="19" customWidth="1"/>
    <col min="3" max="3" width="20.3984375" style="19" customWidth="1"/>
    <col min="4" max="4" width="21.3984375" style="19" customWidth="1"/>
    <col min="5" max="5" width="6.8984375" style="19" customWidth="1"/>
    <col min="6" max="6" width="7.3984375" style="19" customWidth="1"/>
    <col min="7" max="8" width="7.09765625" style="19" customWidth="1"/>
    <col min="9" max="9" width="7.19921875" style="19" customWidth="1"/>
    <col min="10" max="10" width="7.5" style="19" customWidth="1"/>
    <col min="11" max="11" width="7.3984375" style="19" customWidth="1"/>
    <col min="12" max="13" width="8.09765625" style="19" customWidth="1"/>
    <col min="14" max="14" width="8" style="19" customWidth="1"/>
    <col min="15" max="16" width="8.09765625" style="19" customWidth="1"/>
    <col min="17" max="17" width="9.5" customWidth="1"/>
    <col min="18" max="18" width="22" style="19" customWidth="1"/>
  </cols>
  <sheetData>
    <row r="1" spans="1:18" ht="63.6" thickTop="1" thickBot="1" x14ac:dyDescent="0.35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16.2" thickBot="1" x14ac:dyDescent="0.35">
      <c r="A2" s="16"/>
      <c r="B2" s="18"/>
      <c r="C2" s="24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4">
        <f>SUM(E2:P2)</f>
        <v>0</v>
      </c>
      <c r="R2" s="25"/>
    </row>
    <row r="3" spans="1:18" ht="47.4" thickBot="1" x14ac:dyDescent="0.35">
      <c r="A3" s="26" t="s">
        <v>234</v>
      </c>
      <c r="B3" s="18">
        <v>45261</v>
      </c>
      <c r="C3" s="24" t="s">
        <v>53</v>
      </c>
      <c r="D3" s="16" t="s">
        <v>235</v>
      </c>
      <c r="E3" s="15"/>
      <c r="F3" s="15"/>
      <c r="G3" s="15"/>
      <c r="H3" s="15"/>
      <c r="I3" s="15">
        <v>1</v>
      </c>
      <c r="J3" s="15">
        <v>1</v>
      </c>
      <c r="K3" s="15">
        <v>1</v>
      </c>
      <c r="L3" s="15"/>
      <c r="M3" s="15"/>
      <c r="N3" s="15"/>
      <c r="O3" s="15"/>
      <c r="P3" s="15"/>
      <c r="Q3" s="4">
        <f>SUM(E3:P3)</f>
        <v>3</v>
      </c>
      <c r="R3" s="16" t="s">
        <v>258</v>
      </c>
    </row>
    <row r="4" spans="1:18" ht="31.8" thickBot="1" x14ac:dyDescent="0.35">
      <c r="A4" s="27" t="s">
        <v>102</v>
      </c>
      <c r="B4" s="18">
        <v>44713</v>
      </c>
      <c r="C4" s="24" t="s">
        <v>64</v>
      </c>
      <c r="D4" s="16" t="s">
        <v>143</v>
      </c>
      <c r="E4" s="15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">
        <f>SUM(E4:P4)</f>
        <v>1</v>
      </c>
      <c r="R4" s="16" t="s">
        <v>189</v>
      </c>
    </row>
    <row r="5" spans="1:18" ht="31.8" thickBot="1" x14ac:dyDescent="0.35">
      <c r="A5" s="26" t="s">
        <v>103</v>
      </c>
      <c r="B5" s="18">
        <v>45139</v>
      </c>
      <c r="C5" s="24" t="s">
        <v>62</v>
      </c>
      <c r="D5" s="16" t="s">
        <v>144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4">
        <f t="shared" ref="Q5:Q68" si="0">SUM(E5:P5)</f>
        <v>0</v>
      </c>
      <c r="R5" s="16" t="s">
        <v>203</v>
      </c>
    </row>
    <row r="6" spans="1:18" ht="63" thickBot="1" x14ac:dyDescent="0.35">
      <c r="A6" s="27" t="s">
        <v>225</v>
      </c>
      <c r="B6" s="18"/>
      <c r="C6" s="24" t="s">
        <v>97</v>
      </c>
      <c r="D6" s="16" t="s">
        <v>212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4">
        <f t="shared" si="0"/>
        <v>0</v>
      </c>
      <c r="R6" s="16" t="s">
        <v>226</v>
      </c>
    </row>
    <row r="7" spans="1:18" ht="31.8" thickBot="1" x14ac:dyDescent="0.35">
      <c r="A7" s="26" t="s">
        <v>104</v>
      </c>
      <c r="B7" s="18">
        <v>45108</v>
      </c>
      <c r="C7" s="24" t="s">
        <v>31</v>
      </c>
      <c r="D7" s="16" t="s">
        <v>145</v>
      </c>
      <c r="E7" s="15">
        <v>1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1</v>
      </c>
      <c r="R7" s="16" t="s">
        <v>204</v>
      </c>
    </row>
    <row r="8" spans="1:18" ht="78.599999999999994" thickBot="1" x14ac:dyDescent="0.35">
      <c r="A8" s="26" t="s">
        <v>263</v>
      </c>
      <c r="B8" s="18">
        <v>45292</v>
      </c>
      <c r="C8" s="24" t="s">
        <v>29</v>
      </c>
      <c r="D8" s="16" t="s">
        <v>264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4">
        <f t="shared" si="0"/>
        <v>0</v>
      </c>
      <c r="R8" s="16" t="s">
        <v>265</v>
      </c>
    </row>
    <row r="9" spans="1:18" ht="31.8" thickBot="1" x14ac:dyDescent="0.35">
      <c r="A9" s="26" t="s">
        <v>105</v>
      </c>
      <c r="B9" s="18">
        <v>45108</v>
      </c>
      <c r="C9" s="24" t="s">
        <v>87</v>
      </c>
      <c r="D9" s="16" t="s">
        <v>146</v>
      </c>
      <c r="E9" s="15"/>
      <c r="F9" s="15">
        <v>1</v>
      </c>
      <c r="G9" s="15"/>
      <c r="H9" s="15"/>
      <c r="I9" s="15"/>
      <c r="J9" s="15">
        <v>1</v>
      </c>
      <c r="K9" s="15"/>
      <c r="L9" s="15"/>
      <c r="M9" s="15"/>
      <c r="N9" s="15"/>
      <c r="O9" s="15"/>
      <c r="P9" s="15"/>
      <c r="Q9" s="4">
        <f t="shared" si="0"/>
        <v>2</v>
      </c>
      <c r="R9" s="16" t="s">
        <v>273</v>
      </c>
    </row>
    <row r="10" spans="1:18" ht="31.8" thickBot="1" x14ac:dyDescent="0.35">
      <c r="A10" s="26" t="s">
        <v>106</v>
      </c>
      <c r="B10" s="18">
        <v>45108</v>
      </c>
      <c r="C10" s="24" t="s">
        <v>57</v>
      </c>
      <c r="D10" s="16" t="s">
        <v>148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0</v>
      </c>
      <c r="R10" s="16" t="s">
        <v>205</v>
      </c>
    </row>
    <row r="11" spans="1:18" ht="31.8" thickBot="1" x14ac:dyDescent="0.35">
      <c r="A11" s="26" t="s">
        <v>107</v>
      </c>
      <c r="B11" s="18">
        <v>43617</v>
      </c>
      <c r="C11" s="24" t="s">
        <v>92</v>
      </c>
      <c r="D11" s="16" t="s">
        <v>149</v>
      </c>
      <c r="E11" s="15">
        <v>1</v>
      </c>
      <c r="F11" s="15">
        <v>1</v>
      </c>
      <c r="G11" s="15">
        <v>1</v>
      </c>
      <c r="H11" s="15"/>
      <c r="I11" s="15"/>
      <c r="J11" s="15"/>
      <c r="K11" s="15"/>
      <c r="L11" s="15"/>
      <c r="M11" s="15">
        <v>1</v>
      </c>
      <c r="N11" s="15"/>
      <c r="O11" s="15"/>
      <c r="P11" s="15"/>
      <c r="Q11" s="4">
        <f t="shared" si="0"/>
        <v>4</v>
      </c>
      <c r="R11" s="16" t="s">
        <v>217</v>
      </c>
    </row>
    <row r="12" spans="1:18" ht="31.8" thickBot="1" x14ac:dyDescent="0.35">
      <c r="A12" s="26" t="s">
        <v>108</v>
      </c>
      <c r="B12" s="18">
        <v>43556</v>
      </c>
      <c r="C12" s="24" t="s">
        <v>35</v>
      </c>
      <c r="D12" s="16" t="s">
        <v>150</v>
      </c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/>
      <c r="K12" s="15"/>
      <c r="L12" s="15"/>
      <c r="M12" s="15"/>
      <c r="N12" s="15"/>
      <c r="O12" s="15"/>
      <c r="P12" s="15"/>
      <c r="Q12" s="4">
        <f t="shared" si="0"/>
        <v>5</v>
      </c>
      <c r="R12" s="16" t="s">
        <v>218</v>
      </c>
    </row>
    <row r="13" spans="1:18" ht="31.8" thickBot="1" x14ac:dyDescent="0.35">
      <c r="A13" s="26" t="s">
        <v>109</v>
      </c>
      <c r="B13" s="18">
        <v>45108</v>
      </c>
      <c r="C13" s="24" t="s">
        <v>87</v>
      </c>
      <c r="D13" s="16" t="s">
        <v>147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">
        <f t="shared" si="0"/>
        <v>0</v>
      </c>
      <c r="R13" s="16" t="s">
        <v>293</v>
      </c>
    </row>
    <row r="14" spans="1:18" ht="16.2" thickBot="1" x14ac:dyDescent="0.35">
      <c r="A14" s="26" t="s">
        <v>110</v>
      </c>
      <c r="B14" s="18">
        <v>45078</v>
      </c>
      <c r="C14" s="24" t="s">
        <v>62</v>
      </c>
      <c r="D14" s="16" t="s">
        <v>151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0</v>
      </c>
      <c r="R14" s="16" t="s">
        <v>193</v>
      </c>
    </row>
    <row r="15" spans="1:18" ht="47.4" thickBot="1" x14ac:dyDescent="0.35">
      <c r="A15" s="26" t="s">
        <v>111</v>
      </c>
      <c r="B15" s="18">
        <v>45108</v>
      </c>
      <c r="C15" s="24" t="s">
        <v>31</v>
      </c>
      <c r="D15" s="16" t="s">
        <v>152</v>
      </c>
      <c r="E15" s="15">
        <v>1</v>
      </c>
      <c r="F15" s="15">
        <v>1</v>
      </c>
      <c r="G15" s="15">
        <v>1</v>
      </c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3</v>
      </c>
      <c r="R15" s="16" t="s">
        <v>190</v>
      </c>
    </row>
    <row r="16" spans="1:18" ht="16.2" thickBot="1" x14ac:dyDescent="0.35">
      <c r="A16" s="26"/>
      <c r="B16" s="18"/>
      <c r="C16" s="24"/>
      <c r="D16" s="1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0</v>
      </c>
      <c r="R16" s="16"/>
    </row>
    <row r="17" spans="1:18" ht="16.2" thickBot="1" x14ac:dyDescent="0.35">
      <c r="A17" s="26"/>
      <c r="B17" s="18"/>
      <c r="C17" s="24"/>
      <c r="D17" s="1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4">
        <f t="shared" si="0"/>
        <v>0</v>
      </c>
      <c r="R17" s="16"/>
    </row>
    <row r="18" spans="1:18" ht="31.8" thickBot="1" x14ac:dyDescent="0.35">
      <c r="A18" s="26" t="s">
        <v>112</v>
      </c>
      <c r="B18" s="18">
        <v>45078</v>
      </c>
      <c r="C18" s="24" t="s">
        <v>87</v>
      </c>
      <c r="D18" s="16" t="s">
        <v>153</v>
      </c>
      <c r="E18" s="15"/>
      <c r="F18" s="15">
        <v>1</v>
      </c>
      <c r="G18" s="15">
        <v>1</v>
      </c>
      <c r="H18" s="15">
        <v>1</v>
      </c>
      <c r="I18" s="15">
        <v>1</v>
      </c>
      <c r="J18" s="15"/>
      <c r="K18" s="15">
        <v>1</v>
      </c>
      <c r="L18" s="15">
        <v>1</v>
      </c>
      <c r="M18" s="15">
        <v>1</v>
      </c>
      <c r="N18" s="15"/>
      <c r="O18" s="15"/>
      <c r="P18" s="15"/>
      <c r="Q18" s="4">
        <f t="shared" si="0"/>
        <v>7</v>
      </c>
      <c r="R18" s="16" t="s">
        <v>274</v>
      </c>
    </row>
    <row r="19" spans="1:18" ht="31.8" thickBot="1" x14ac:dyDescent="0.35">
      <c r="A19" s="26" t="s">
        <v>113</v>
      </c>
      <c r="B19" s="18">
        <v>45108</v>
      </c>
      <c r="C19" s="24" t="s">
        <v>35</v>
      </c>
      <c r="D19" s="16" t="s">
        <v>154</v>
      </c>
      <c r="E19" s="15"/>
      <c r="F19" s="15">
        <v>1</v>
      </c>
      <c r="G19" s="15">
        <v>1</v>
      </c>
      <c r="H19" s="15"/>
      <c r="I19" s="15">
        <v>1</v>
      </c>
      <c r="J19" s="15">
        <v>1</v>
      </c>
      <c r="K19" s="15"/>
      <c r="L19" s="15"/>
      <c r="M19" s="15"/>
      <c r="N19" s="15"/>
      <c r="O19" s="15"/>
      <c r="P19" s="15"/>
      <c r="Q19" s="4">
        <f t="shared" si="0"/>
        <v>4</v>
      </c>
      <c r="R19" s="16" t="s">
        <v>192</v>
      </c>
    </row>
    <row r="20" spans="1:18" ht="31.8" thickBot="1" x14ac:dyDescent="0.35">
      <c r="A20" s="26" t="s">
        <v>114</v>
      </c>
      <c r="B20" s="18">
        <v>45108</v>
      </c>
      <c r="C20" s="24" t="s">
        <v>89</v>
      </c>
      <c r="D20" s="16" t="s">
        <v>147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>
        <f t="shared" si="0"/>
        <v>0</v>
      </c>
      <c r="R20" s="16" t="s">
        <v>206</v>
      </c>
    </row>
    <row r="21" spans="1:18" ht="47.4" thickBot="1" x14ac:dyDescent="0.35">
      <c r="A21" s="26" t="s">
        <v>236</v>
      </c>
      <c r="B21" s="18">
        <v>45170</v>
      </c>
      <c r="C21" s="24" t="s">
        <v>56</v>
      </c>
      <c r="D21" s="16" t="s">
        <v>237</v>
      </c>
      <c r="E21" s="15"/>
      <c r="F21" s="15"/>
      <c r="G21" s="15"/>
      <c r="H21" s="15"/>
      <c r="I21" s="15">
        <v>1</v>
      </c>
      <c r="J21" s="15"/>
      <c r="K21" s="15"/>
      <c r="L21" s="15"/>
      <c r="M21" s="15"/>
      <c r="N21" s="15"/>
      <c r="O21" s="15"/>
      <c r="P21" s="15"/>
      <c r="Q21" s="4">
        <f t="shared" si="0"/>
        <v>1</v>
      </c>
      <c r="R21" s="16" t="s">
        <v>272</v>
      </c>
    </row>
    <row r="22" spans="1:18" ht="31.8" thickBot="1" x14ac:dyDescent="0.35">
      <c r="A22" s="27" t="s">
        <v>115</v>
      </c>
      <c r="B22" s="18">
        <v>45108</v>
      </c>
      <c r="C22" s="24" t="s">
        <v>94</v>
      </c>
      <c r="D22" s="16" t="s">
        <v>155</v>
      </c>
      <c r="E22" s="15"/>
      <c r="F22" s="15">
        <v>1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">
        <f t="shared" si="0"/>
        <v>1</v>
      </c>
      <c r="R22" s="16" t="s">
        <v>191</v>
      </c>
    </row>
    <row r="23" spans="1:18" ht="31.8" thickBot="1" x14ac:dyDescent="0.35">
      <c r="A23" s="26" t="s">
        <v>116</v>
      </c>
      <c r="B23" s="18">
        <v>44805</v>
      </c>
      <c r="C23" s="24" t="s">
        <v>87</v>
      </c>
      <c r="D23" s="16" t="s">
        <v>147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0</v>
      </c>
      <c r="R23" s="16" t="s">
        <v>192</v>
      </c>
    </row>
    <row r="24" spans="1:18" ht="47.4" thickBot="1" x14ac:dyDescent="0.35">
      <c r="A24" s="26" t="s">
        <v>185</v>
      </c>
      <c r="B24" s="18">
        <v>45170</v>
      </c>
      <c r="C24" s="24" t="s">
        <v>94</v>
      </c>
      <c r="D24" s="16" t="s">
        <v>186</v>
      </c>
      <c r="E24" s="15"/>
      <c r="F24" s="15"/>
      <c r="G24" s="15"/>
      <c r="H24" s="15">
        <v>1</v>
      </c>
      <c r="I24" s="15"/>
      <c r="J24" s="15"/>
      <c r="K24" s="15"/>
      <c r="L24" s="15"/>
      <c r="M24" s="15">
        <v>1</v>
      </c>
      <c r="N24" s="15"/>
      <c r="O24" s="15"/>
      <c r="P24" s="15"/>
      <c r="Q24" s="4">
        <f t="shared" si="0"/>
        <v>2</v>
      </c>
      <c r="R24" s="16" t="s">
        <v>289</v>
      </c>
    </row>
    <row r="25" spans="1:18" ht="47.4" thickBot="1" x14ac:dyDescent="0.35">
      <c r="A25" s="26" t="s">
        <v>239</v>
      </c>
      <c r="B25" s="18">
        <v>45231</v>
      </c>
      <c r="C25" s="24" t="s">
        <v>44</v>
      </c>
      <c r="D25" s="16" t="s">
        <v>238</v>
      </c>
      <c r="E25" s="15"/>
      <c r="F25" s="15"/>
      <c r="G25" s="15"/>
      <c r="H25" s="15"/>
      <c r="I25" s="15">
        <v>1</v>
      </c>
      <c r="J25" s="15"/>
      <c r="K25" s="15"/>
      <c r="L25" s="15"/>
      <c r="M25" s="15"/>
      <c r="N25" s="15"/>
      <c r="O25" s="15"/>
      <c r="P25" s="15"/>
      <c r="Q25" s="4">
        <f t="shared" si="0"/>
        <v>1</v>
      </c>
      <c r="R25" s="16" t="s">
        <v>240</v>
      </c>
    </row>
    <row r="26" spans="1:18" ht="47.4" thickBot="1" x14ac:dyDescent="0.35">
      <c r="A26" s="26" t="s">
        <v>241</v>
      </c>
      <c r="B26" s="18">
        <v>45231</v>
      </c>
      <c r="C26" s="24" t="s">
        <v>95</v>
      </c>
      <c r="D26" s="16" t="s">
        <v>242</v>
      </c>
      <c r="E26" s="15"/>
      <c r="F26" s="15"/>
      <c r="G26" s="15"/>
      <c r="H26" s="15"/>
      <c r="I26" s="15">
        <v>1</v>
      </c>
      <c r="J26" s="15"/>
      <c r="K26" s="15"/>
      <c r="L26" s="15"/>
      <c r="M26" s="15"/>
      <c r="N26" s="15"/>
      <c r="O26" s="15"/>
      <c r="P26" s="15"/>
      <c r="Q26" s="4">
        <f t="shared" si="0"/>
        <v>1</v>
      </c>
      <c r="R26" s="16" t="s">
        <v>243</v>
      </c>
    </row>
    <row r="27" spans="1:18" ht="47.4" thickBot="1" x14ac:dyDescent="0.35">
      <c r="A27" s="26" t="s">
        <v>276</v>
      </c>
      <c r="B27" s="18" t="s">
        <v>279</v>
      </c>
      <c r="C27" s="24" t="s">
        <v>94</v>
      </c>
      <c r="D27" s="16" t="s">
        <v>277</v>
      </c>
      <c r="E27" s="15"/>
      <c r="F27" s="15"/>
      <c r="G27" s="15"/>
      <c r="H27" s="15"/>
      <c r="I27" s="15"/>
      <c r="J27" s="15"/>
      <c r="K27" s="15"/>
      <c r="L27" s="15">
        <v>1</v>
      </c>
      <c r="M27" s="15">
        <v>1</v>
      </c>
      <c r="N27" s="15"/>
      <c r="O27" s="15"/>
      <c r="P27" s="15"/>
      <c r="Q27" s="4">
        <f t="shared" si="0"/>
        <v>2</v>
      </c>
      <c r="R27" s="16" t="s">
        <v>281</v>
      </c>
    </row>
    <row r="28" spans="1:18" ht="47.4" thickBot="1" x14ac:dyDescent="0.35">
      <c r="A28" s="26" t="s">
        <v>278</v>
      </c>
      <c r="B28" s="18">
        <v>45323</v>
      </c>
      <c r="C28" s="24" t="s">
        <v>31</v>
      </c>
      <c r="D28" s="16" t="s">
        <v>280</v>
      </c>
      <c r="E28" s="15"/>
      <c r="F28" s="15"/>
      <c r="G28" s="15"/>
      <c r="H28" s="15"/>
      <c r="I28" s="15"/>
      <c r="J28" s="15"/>
      <c r="K28" s="15"/>
      <c r="L28" s="15">
        <v>1</v>
      </c>
      <c r="M28" s="15">
        <v>1</v>
      </c>
      <c r="N28" s="15"/>
      <c r="O28" s="15"/>
      <c r="P28" s="15"/>
      <c r="Q28" s="4">
        <f t="shared" si="0"/>
        <v>2</v>
      </c>
      <c r="R28" s="16" t="s">
        <v>290</v>
      </c>
    </row>
    <row r="29" spans="1:18" ht="31.8" thickBot="1" x14ac:dyDescent="0.35">
      <c r="A29" s="27" t="s">
        <v>282</v>
      </c>
      <c r="B29" s="18">
        <v>45323</v>
      </c>
      <c r="C29" s="24" t="s">
        <v>59</v>
      </c>
      <c r="D29" s="16" t="s">
        <v>283</v>
      </c>
      <c r="E29" s="15"/>
      <c r="F29" s="15"/>
      <c r="G29" s="15"/>
      <c r="H29" s="15"/>
      <c r="I29" s="15"/>
      <c r="J29" s="15"/>
      <c r="K29" s="15"/>
      <c r="L29" s="15">
        <v>1</v>
      </c>
      <c r="M29" s="15">
        <v>1</v>
      </c>
      <c r="N29" s="15"/>
      <c r="O29" s="15"/>
      <c r="P29" s="15"/>
      <c r="Q29" s="4">
        <f t="shared" si="0"/>
        <v>2</v>
      </c>
      <c r="R29" s="16" t="s">
        <v>291</v>
      </c>
    </row>
    <row r="30" spans="1:18" ht="16.2" thickBot="1" x14ac:dyDescent="0.35">
      <c r="A30" s="27" t="s">
        <v>288</v>
      </c>
      <c r="B30" s="18">
        <v>45352</v>
      </c>
      <c r="C30" s="24" t="s">
        <v>89</v>
      </c>
      <c r="D30" s="16"/>
      <c r="E30" s="15"/>
      <c r="F30" s="15"/>
      <c r="G30" s="15"/>
      <c r="H30" s="15"/>
      <c r="I30" s="15"/>
      <c r="J30" s="15"/>
      <c r="K30" s="15"/>
      <c r="L30" s="15"/>
      <c r="M30" s="15">
        <v>1</v>
      </c>
      <c r="N30" s="15"/>
      <c r="O30" s="15"/>
      <c r="P30" s="15"/>
      <c r="Q30" s="4">
        <f t="shared" si="0"/>
        <v>1</v>
      </c>
      <c r="R30" s="16" t="s">
        <v>291</v>
      </c>
    </row>
    <row r="31" spans="1:18" ht="47.4" thickBot="1" x14ac:dyDescent="0.35">
      <c r="A31" s="26" t="s">
        <v>117</v>
      </c>
      <c r="B31" s="18">
        <v>43617</v>
      </c>
      <c r="C31" s="24" t="s">
        <v>89</v>
      </c>
      <c r="D31" s="16" t="s">
        <v>147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0</v>
      </c>
      <c r="R31" s="16" t="s">
        <v>227</v>
      </c>
    </row>
    <row r="32" spans="1:18" ht="47.4" thickBot="1" x14ac:dyDescent="0.35">
      <c r="A32" s="27" t="s">
        <v>118</v>
      </c>
      <c r="B32" s="18">
        <v>43617</v>
      </c>
      <c r="C32" s="24" t="s">
        <v>35</v>
      </c>
      <c r="D32" s="16" t="s">
        <v>156</v>
      </c>
      <c r="E32" s="15">
        <v>1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1</v>
      </c>
      <c r="R32" s="16" t="s">
        <v>219</v>
      </c>
    </row>
    <row r="33" spans="1:18" ht="63" thickBot="1" x14ac:dyDescent="0.35">
      <c r="A33" s="26" t="s">
        <v>119</v>
      </c>
      <c r="B33" s="18">
        <v>44652</v>
      </c>
      <c r="C33" s="24" t="s">
        <v>32</v>
      </c>
      <c r="D33" s="16" t="s">
        <v>157</v>
      </c>
      <c r="E33" s="15">
        <v>1</v>
      </c>
      <c r="F33" s="15">
        <v>1</v>
      </c>
      <c r="G33" s="15">
        <v>1</v>
      </c>
      <c r="H33" s="15"/>
      <c r="I33" s="15"/>
      <c r="J33" s="15">
        <v>1</v>
      </c>
      <c r="K33" s="15"/>
      <c r="L33" s="15">
        <v>1</v>
      </c>
      <c r="M33" s="15">
        <v>1</v>
      </c>
      <c r="N33" s="15"/>
      <c r="O33" s="15"/>
      <c r="P33" s="15"/>
      <c r="Q33" s="4">
        <f t="shared" si="0"/>
        <v>6</v>
      </c>
      <c r="R33" s="16" t="s">
        <v>202</v>
      </c>
    </row>
    <row r="34" spans="1:18" ht="31.8" thickBot="1" x14ac:dyDescent="0.35">
      <c r="A34" s="26" t="s">
        <v>120</v>
      </c>
      <c r="B34" s="18">
        <v>45108</v>
      </c>
      <c r="C34" s="24" t="s">
        <v>19</v>
      </c>
      <c r="D34" s="16" t="s">
        <v>158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0</v>
      </c>
      <c r="R34" s="16" t="s">
        <v>193</v>
      </c>
    </row>
    <row r="35" spans="1:18" ht="31.8" thickBot="1" x14ac:dyDescent="0.35">
      <c r="A35" s="26" t="s">
        <v>121</v>
      </c>
      <c r="B35" s="18">
        <v>45108</v>
      </c>
      <c r="C35" s="24" t="s">
        <v>87</v>
      </c>
      <c r="D35" s="16" t="s">
        <v>147</v>
      </c>
      <c r="E35" s="15"/>
      <c r="F35" s="15">
        <v>1</v>
      </c>
      <c r="G35" s="15"/>
      <c r="H35" s="15"/>
      <c r="I35" s="15">
        <v>1</v>
      </c>
      <c r="J35" s="15">
        <v>1</v>
      </c>
      <c r="K35" s="15"/>
      <c r="L35" s="15"/>
      <c r="M35" s="15"/>
      <c r="N35" s="15"/>
      <c r="O35" s="15"/>
      <c r="P35" s="15"/>
      <c r="Q35" s="4">
        <f t="shared" si="0"/>
        <v>3</v>
      </c>
      <c r="R35" s="16" t="s">
        <v>192</v>
      </c>
    </row>
    <row r="36" spans="1:18" ht="31.8" thickBot="1" x14ac:dyDescent="0.35">
      <c r="A36" s="26" t="s">
        <v>244</v>
      </c>
      <c r="B36" s="18" t="s">
        <v>245</v>
      </c>
      <c r="C36" s="24" t="s">
        <v>40</v>
      </c>
      <c r="D36" s="16" t="s">
        <v>246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0</v>
      </c>
      <c r="R36" s="16" t="s">
        <v>247</v>
      </c>
    </row>
    <row r="37" spans="1:18" ht="31.8" thickBot="1" x14ac:dyDescent="0.35">
      <c r="A37" s="27" t="s">
        <v>248</v>
      </c>
      <c r="B37" s="18">
        <v>45261</v>
      </c>
      <c r="C37" s="24" t="s">
        <v>94</v>
      </c>
      <c r="D37" s="16" t="s">
        <v>249</v>
      </c>
      <c r="E37" s="15"/>
      <c r="F37" s="15"/>
      <c r="G37" s="15"/>
      <c r="H37" s="15"/>
      <c r="I37" s="15">
        <v>1</v>
      </c>
      <c r="J37" s="15"/>
      <c r="K37" s="15"/>
      <c r="L37" s="15">
        <v>1</v>
      </c>
      <c r="M37" s="15">
        <v>1</v>
      </c>
      <c r="N37" s="15"/>
      <c r="O37" s="15"/>
      <c r="P37" s="15"/>
      <c r="Q37" s="4">
        <f t="shared" si="0"/>
        <v>3</v>
      </c>
      <c r="R37" s="16" t="s">
        <v>250</v>
      </c>
    </row>
    <row r="38" spans="1:18" ht="31.8" thickBot="1" x14ac:dyDescent="0.35">
      <c r="A38" s="26" t="s">
        <v>122</v>
      </c>
      <c r="B38" s="18">
        <v>45108</v>
      </c>
      <c r="C38" s="24" t="s">
        <v>60</v>
      </c>
      <c r="D38" s="16" t="s">
        <v>159</v>
      </c>
      <c r="E38" s="15">
        <v>1</v>
      </c>
      <c r="F38" s="15"/>
      <c r="G38" s="15">
        <v>1</v>
      </c>
      <c r="H38" s="15">
        <v>1</v>
      </c>
      <c r="I38" s="15"/>
      <c r="J38" s="15">
        <v>1</v>
      </c>
      <c r="K38" s="15"/>
      <c r="L38" s="15"/>
      <c r="M38" s="15"/>
      <c r="N38" s="15"/>
      <c r="O38" s="15"/>
      <c r="P38" s="15"/>
      <c r="Q38" s="4">
        <f t="shared" si="0"/>
        <v>4</v>
      </c>
      <c r="R38" s="16" t="s">
        <v>194</v>
      </c>
    </row>
    <row r="39" spans="1:18" ht="31.8" thickBot="1" x14ac:dyDescent="0.35">
      <c r="A39" s="26" t="s">
        <v>123</v>
      </c>
      <c r="B39" s="18">
        <v>45139</v>
      </c>
      <c r="C39" s="24" t="s">
        <v>31</v>
      </c>
      <c r="D39" s="16" t="s">
        <v>160</v>
      </c>
      <c r="E39" s="15"/>
      <c r="F39" s="15">
        <v>1</v>
      </c>
      <c r="G39" s="15">
        <v>1</v>
      </c>
      <c r="H39" s="15">
        <v>1</v>
      </c>
      <c r="I39" s="15">
        <v>1</v>
      </c>
      <c r="J39" s="15">
        <v>1</v>
      </c>
      <c r="K39" s="15"/>
      <c r="L39" s="15"/>
      <c r="M39" s="15">
        <v>1</v>
      </c>
      <c r="N39" s="15"/>
      <c r="O39" s="15"/>
      <c r="P39" s="15"/>
      <c r="Q39" s="4">
        <f t="shared" si="0"/>
        <v>6</v>
      </c>
      <c r="R39" s="16" t="s">
        <v>220</v>
      </c>
    </row>
    <row r="40" spans="1:18" ht="47.4" thickBot="1" x14ac:dyDescent="0.35">
      <c r="A40" s="27" t="s">
        <v>251</v>
      </c>
      <c r="B40" s="18">
        <v>45200</v>
      </c>
      <c r="C40" s="24" t="s">
        <v>51</v>
      </c>
      <c r="D40" s="16" t="s">
        <v>252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0</v>
      </c>
      <c r="R40" s="16" t="s">
        <v>253</v>
      </c>
    </row>
    <row r="41" spans="1:18" ht="31.8" thickBot="1" x14ac:dyDescent="0.35">
      <c r="A41" s="26" t="s">
        <v>124</v>
      </c>
      <c r="B41" s="18">
        <v>44713</v>
      </c>
      <c r="C41" s="24" t="s">
        <v>64</v>
      </c>
      <c r="D41" s="16" t="s">
        <v>161</v>
      </c>
      <c r="E41" s="15"/>
      <c r="F41" s="15">
        <v>1</v>
      </c>
      <c r="G41" s="15"/>
      <c r="H41" s="15"/>
      <c r="I41" s="15"/>
      <c r="J41" s="15">
        <v>1</v>
      </c>
      <c r="K41" s="15"/>
      <c r="L41" s="15"/>
      <c r="M41" s="15">
        <v>1</v>
      </c>
      <c r="N41" s="15"/>
      <c r="O41" s="15"/>
      <c r="P41" s="15"/>
      <c r="Q41" s="4">
        <f t="shared" si="0"/>
        <v>3</v>
      </c>
      <c r="R41" s="16" t="s">
        <v>221</v>
      </c>
    </row>
    <row r="42" spans="1:18" ht="63" thickBot="1" x14ac:dyDescent="0.35">
      <c r="A42" s="26" t="s">
        <v>125</v>
      </c>
      <c r="B42" s="18">
        <v>45292</v>
      </c>
      <c r="C42" s="24" t="s">
        <v>94</v>
      </c>
      <c r="D42" s="16" t="s">
        <v>228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 t="s">
        <v>229</v>
      </c>
    </row>
    <row r="43" spans="1:18" ht="31.8" thickBot="1" x14ac:dyDescent="0.35">
      <c r="A43" s="26" t="s">
        <v>126</v>
      </c>
      <c r="B43" s="18">
        <v>45108</v>
      </c>
      <c r="C43" s="24" t="s">
        <v>35</v>
      </c>
      <c r="D43" s="16" t="s">
        <v>162</v>
      </c>
      <c r="E43" s="15"/>
      <c r="F43" s="15"/>
      <c r="G43" s="15"/>
      <c r="H43" s="15"/>
      <c r="I43" s="15"/>
      <c r="J43" s="15"/>
      <c r="K43" s="15"/>
      <c r="L43" s="15"/>
      <c r="M43" s="15">
        <v>1</v>
      </c>
      <c r="N43" s="15"/>
      <c r="O43" s="15"/>
      <c r="P43" s="15"/>
      <c r="Q43" s="4">
        <f t="shared" si="0"/>
        <v>1</v>
      </c>
      <c r="R43" s="16" t="s">
        <v>195</v>
      </c>
    </row>
    <row r="44" spans="1:18" ht="16.2" thickBot="1" x14ac:dyDescent="0.35">
      <c r="A44" s="26" t="s">
        <v>127</v>
      </c>
      <c r="B44" s="18">
        <v>45108</v>
      </c>
      <c r="C44" s="24" t="s">
        <v>59</v>
      </c>
      <c r="D44" s="16" t="s">
        <v>163</v>
      </c>
      <c r="E44" s="15">
        <v>1</v>
      </c>
      <c r="F44" s="15">
        <v>1</v>
      </c>
      <c r="G44" s="15">
        <v>1</v>
      </c>
      <c r="H44" s="15">
        <v>1</v>
      </c>
      <c r="I44" s="15"/>
      <c r="J44" s="15"/>
      <c r="K44" s="15"/>
      <c r="L44" s="15">
        <v>1</v>
      </c>
      <c r="M44" s="15">
        <v>1</v>
      </c>
      <c r="N44" s="15"/>
      <c r="O44" s="15"/>
      <c r="P44" s="15"/>
      <c r="Q44" s="4">
        <f t="shared" si="0"/>
        <v>6</v>
      </c>
      <c r="R44" s="16" t="s">
        <v>196</v>
      </c>
    </row>
    <row r="45" spans="1:18" ht="31.8" thickBot="1" x14ac:dyDescent="0.35">
      <c r="A45" s="26" t="s">
        <v>254</v>
      </c>
      <c r="B45" s="18">
        <v>45231</v>
      </c>
      <c r="C45" s="24" t="s">
        <v>51</v>
      </c>
      <c r="D45" s="16" t="s">
        <v>255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0</v>
      </c>
      <c r="R45" s="16" t="s">
        <v>256</v>
      </c>
    </row>
    <row r="46" spans="1:18" ht="78.599999999999994" thickBot="1" x14ac:dyDescent="0.35">
      <c r="A46" s="26" t="s">
        <v>284</v>
      </c>
      <c r="B46" s="18">
        <v>45108</v>
      </c>
      <c r="C46" s="24" t="s">
        <v>94</v>
      </c>
      <c r="D46" s="16" t="s">
        <v>207</v>
      </c>
      <c r="E46" s="15"/>
      <c r="F46" s="15"/>
      <c r="G46" s="15"/>
      <c r="H46" s="15"/>
      <c r="I46" s="15">
        <v>1</v>
      </c>
      <c r="J46" s="15"/>
      <c r="K46" s="15">
        <v>1</v>
      </c>
      <c r="L46" s="15">
        <v>1</v>
      </c>
      <c r="M46" s="15">
        <v>1</v>
      </c>
      <c r="N46" s="15"/>
      <c r="O46" s="15"/>
      <c r="P46" s="15"/>
      <c r="Q46" s="4">
        <f t="shared" si="0"/>
        <v>4</v>
      </c>
      <c r="R46" s="16" t="s">
        <v>285</v>
      </c>
    </row>
    <row r="47" spans="1:18" ht="31.8" thickBot="1" x14ac:dyDescent="0.35">
      <c r="A47" s="26" t="s">
        <v>128</v>
      </c>
      <c r="B47" s="18">
        <v>44896</v>
      </c>
      <c r="C47" s="24" t="s">
        <v>65</v>
      </c>
      <c r="D47" s="16" t="s">
        <v>164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16" t="s">
        <v>221</v>
      </c>
    </row>
    <row r="48" spans="1:18" ht="31.8" thickBot="1" x14ac:dyDescent="0.35">
      <c r="A48" s="26" t="s">
        <v>129</v>
      </c>
      <c r="B48" s="18">
        <v>45139</v>
      </c>
      <c r="C48" s="24" t="s">
        <v>31</v>
      </c>
      <c r="D48" s="16" t="s">
        <v>165</v>
      </c>
      <c r="E48" s="15"/>
      <c r="F48" s="15">
        <v>1</v>
      </c>
      <c r="G48" s="15">
        <v>1</v>
      </c>
      <c r="H48" s="15"/>
      <c r="I48" s="15"/>
      <c r="J48" s="15"/>
      <c r="K48" s="15">
        <v>1</v>
      </c>
      <c r="L48" s="15"/>
      <c r="M48" s="15">
        <v>1</v>
      </c>
      <c r="N48" s="15"/>
      <c r="O48" s="15"/>
      <c r="P48" s="15"/>
      <c r="Q48" s="4">
        <f t="shared" si="0"/>
        <v>4</v>
      </c>
      <c r="R48" s="16" t="s">
        <v>230</v>
      </c>
    </row>
    <row r="49" spans="1:18" ht="31.8" thickBot="1" x14ac:dyDescent="0.35">
      <c r="A49" s="26" t="s">
        <v>187</v>
      </c>
      <c r="B49" s="18">
        <v>45170</v>
      </c>
      <c r="C49" s="24" t="s">
        <v>31</v>
      </c>
      <c r="D49" s="16" t="s">
        <v>188</v>
      </c>
      <c r="E49" s="15"/>
      <c r="F49" s="15"/>
      <c r="G49" s="15"/>
      <c r="H49" s="15">
        <v>1</v>
      </c>
      <c r="I49" s="15"/>
      <c r="J49" s="15"/>
      <c r="K49" s="15"/>
      <c r="L49" s="15"/>
      <c r="M49" s="15"/>
      <c r="N49" s="15"/>
      <c r="O49" s="15"/>
      <c r="P49" s="15"/>
      <c r="Q49" s="4">
        <f t="shared" si="0"/>
        <v>1</v>
      </c>
      <c r="R49" s="16" t="s">
        <v>197</v>
      </c>
    </row>
    <row r="50" spans="1:18" ht="47.4" thickBot="1" x14ac:dyDescent="0.35">
      <c r="A50" s="26" t="s">
        <v>208</v>
      </c>
      <c r="B50" s="18">
        <v>45200</v>
      </c>
      <c r="C50" s="24" t="s">
        <v>65</v>
      </c>
      <c r="D50" s="16" t="s">
        <v>209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 t="s">
        <v>210</v>
      </c>
    </row>
    <row r="51" spans="1:18" ht="31.8" thickBot="1" x14ac:dyDescent="0.35">
      <c r="A51" s="26" t="s">
        <v>130</v>
      </c>
      <c r="B51" s="18">
        <v>45108</v>
      </c>
      <c r="C51" s="24" t="s">
        <v>56</v>
      </c>
      <c r="D51" s="16" t="s">
        <v>166</v>
      </c>
      <c r="E51" s="15"/>
      <c r="F51" s="15"/>
      <c r="G51" s="15"/>
      <c r="H51" s="15">
        <v>1</v>
      </c>
      <c r="I51" s="15"/>
      <c r="J51" s="15"/>
      <c r="K51" s="15"/>
      <c r="L51" s="15">
        <v>1</v>
      </c>
      <c r="M51" s="15"/>
      <c r="N51" s="15"/>
      <c r="O51" s="15"/>
      <c r="P51" s="15"/>
      <c r="Q51" s="4">
        <f t="shared" si="0"/>
        <v>2</v>
      </c>
      <c r="R51" s="16" t="s">
        <v>275</v>
      </c>
    </row>
    <row r="52" spans="1:18" ht="63" thickBot="1" x14ac:dyDescent="0.35">
      <c r="A52" s="27" t="s">
        <v>131</v>
      </c>
      <c r="B52" s="18">
        <v>45108</v>
      </c>
      <c r="C52" s="24" t="s">
        <v>20</v>
      </c>
      <c r="D52" s="16" t="s">
        <v>16</v>
      </c>
      <c r="E52" s="15">
        <v>1</v>
      </c>
      <c r="F52" s="15"/>
      <c r="G52" s="15"/>
      <c r="H52" s="15"/>
      <c r="I52" s="15"/>
      <c r="J52" s="15">
        <v>1</v>
      </c>
      <c r="K52" s="15">
        <v>1</v>
      </c>
      <c r="L52" s="15">
        <v>1</v>
      </c>
      <c r="M52" s="15">
        <v>1</v>
      </c>
      <c r="N52" s="15"/>
      <c r="O52" s="15"/>
      <c r="P52" s="15"/>
      <c r="Q52" s="4">
        <f t="shared" si="0"/>
        <v>5</v>
      </c>
      <c r="R52" s="16" t="s">
        <v>231</v>
      </c>
    </row>
    <row r="53" spans="1:18" ht="78.599999999999994" thickBot="1" x14ac:dyDescent="0.35">
      <c r="A53" s="26" t="s">
        <v>211</v>
      </c>
      <c r="B53" s="18">
        <v>45170</v>
      </c>
      <c r="C53" s="24" t="s">
        <v>97</v>
      </c>
      <c r="D53" s="16" t="s">
        <v>212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 t="s">
        <v>213</v>
      </c>
    </row>
    <row r="54" spans="1:18" ht="31.8" thickBot="1" x14ac:dyDescent="0.35">
      <c r="A54" s="27" t="s">
        <v>132</v>
      </c>
      <c r="B54" s="18">
        <v>44958</v>
      </c>
      <c r="C54" s="24" t="s">
        <v>87</v>
      </c>
      <c r="D54" s="16" t="s">
        <v>147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 t="s">
        <v>222</v>
      </c>
    </row>
    <row r="55" spans="1:18" ht="31.8" thickBot="1" x14ac:dyDescent="0.35">
      <c r="A55" s="26" t="s">
        <v>133</v>
      </c>
      <c r="B55" s="18">
        <v>44927</v>
      </c>
      <c r="C55" s="24" t="s">
        <v>94</v>
      </c>
      <c r="D55" s="16" t="s">
        <v>167</v>
      </c>
      <c r="E55" s="15">
        <v>1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1</v>
      </c>
      <c r="R55" s="16" t="s">
        <v>230</v>
      </c>
    </row>
    <row r="56" spans="1:18" ht="31.8" thickBot="1" x14ac:dyDescent="0.35">
      <c r="A56" s="26" t="s">
        <v>134</v>
      </c>
      <c r="B56" s="18">
        <v>45108</v>
      </c>
      <c r="C56" s="24" t="s">
        <v>58</v>
      </c>
      <c r="D56" s="16" t="s">
        <v>168</v>
      </c>
      <c r="E56" s="15">
        <v>1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1</v>
      </c>
      <c r="R56" s="16" t="s">
        <v>201</v>
      </c>
    </row>
    <row r="57" spans="1:18" ht="47.4" thickBot="1" x14ac:dyDescent="0.35">
      <c r="A57" s="26" t="s">
        <v>135</v>
      </c>
      <c r="B57" s="18">
        <v>45078</v>
      </c>
      <c r="C57" s="24" t="s">
        <v>35</v>
      </c>
      <c r="D57" s="16" t="s">
        <v>169</v>
      </c>
      <c r="E57" s="15">
        <v>1</v>
      </c>
      <c r="F57" s="15">
        <v>1</v>
      </c>
      <c r="G57" s="15">
        <v>1</v>
      </c>
      <c r="H57" s="15">
        <v>1</v>
      </c>
      <c r="I57" s="15">
        <v>1</v>
      </c>
      <c r="J57" s="15">
        <v>1</v>
      </c>
      <c r="K57" s="15"/>
      <c r="L57" s="15"/>
      <c r="M57" s="15">
        <v>1</v>
      </c>
      <c r="N57" s="15"/>
      <c r="O57" s="15"/>
      <c r="P57" s="15"/>
      <c r="Q57" s="4">
        <f t="shared" si="0"/>
        <v>7</v>
      </c>
      <c r="R57" s="16" t="s">
        <v>223</v>
      </c>
    </row>
    <row r="58" spans="1:18" ht="31.8" thickBot="1" x14ac:dyDescent="0.35">
      <c r="A58" s="26" t="s">
        <v>214</v>
      </c>
      <c r="B58" s="18">
        <v>45200</v>
      </c>
      <c r="C58" s="24" t="s">
        <v>56</v>
      </c>
      <c r="D58" s="16" t="s">
        <v>215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 t="s">
        <v>203</v>
      </c>
    </row>
    <row r="59" spans="1:18" ht="31.8" thickBot="1" x14ac:dyDescent="0.35">
      <c r="A59" s="26" t="s">
        <v>136</v>
      </c>
      <c r="B59" s="18">
        <v>45108</v>
      </c>
      <c r="C59" s="24" t="s">
        <v>87</v>
      </c>
      <c r="D59" s="16" t="s">
        <v>147</v>
      </c>
      <c r="E59" s="15">
        <v>1</v>
      </c>
      <c r="F59" s="15">
        <v>1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2</v>
      </c>
      <c r="R59" s="16" t="s">
        <v>292</v>
      </c>
    </row>
    <row r="60" spans="1:18" ht="31.8" thickBot="1" x14ac:dyDescent="0.35">
      <c r="A60" s="26" t="s">
        <v>257</v>
      </c>
      <c r="B60" s="18">
        <v>45231</v>
      </c>
      <c r="C60" s="24" t="s">
        <v>51</v>
      </c>
      <c r="D60" s="16" t="s">
        <v>255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 t="s">
        <v>256</v>
      </c>
    </row>
    <row r="61" spans="1:18" ht="47.4" thickBot="1" x14ac:dyDescent="0.35">
      <c r="A61" s="27" t="s">
        <v>137</v>
      </c>
      <c r="B61" s="18">
        <v>45139</v>
      </c>
      <c r="C61" s="24" t="s">
        <v>21</v>
      </c>
      <c r="D61" s="16" t="s">
        <v>170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 t="s">
        <v>232</v>
      </c>
    </row>
    <row r="62" spans="1:18" ht="47.4" thickBot="1" x14ac:dyDescent="0.35">
      <c r="A62" s="26" t="s">
        <v>138</v>
      </c>
      <c r="B62" s="18">
        <v>45139</v>
      </c>
      <c r="C62" s="24" t="s">
        <v>87</v>
      </c>
      <c r="D62" s="16" t="s">
        <v>147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 t="s">
        <v>224</v>
      </c>
    </row>
    <row r="63" spans="1:18" ht="31.8" thickBot="1" x14ac:dyDescent="0.35">
      <c r="A63" s="26" t="s">
        <v>139</v>
      </c>
      <c r="B63" s="18">
        <v>45078</v>
      </c>
      <c r="C63" s="24" t="s">
        <v>22</v>
      </c>
      <c r="D63" s="16" t="s">
        <v>171</v>
      </c>
      <c r="E63" s="15"/>
      <c r="F63" s="15">
        <v>1</v>
      </c>
      <c r="G63" s="15"/>
      <c r="H63" s="15">
        <v>1</v>
      </c>
      <c r="I63" s="15"/>
      <c r="J63" s="15"/>
      <c r="K63" s="15"/>
      <c r="L63" s="15"/>
      <c r="M63" s="15">
        <v>1</v>
      </c>
      <c r="N63" s="15"/>
      <c r="O63" s="15"/>
      <c r="P63" s="15"/>
      <c r="Q63" s="4">
        <f t="shared" si="0"/>
        <v>3</v>
      </c>
      <c r="R63" s="16" t="s">
        <v>233</v>
      </c>
    </row>
    <row r="64" spans="1:18" ht="31.8" thickBot="1" x14ac:dyDescent="0.35">
      <c r="A64" s="26" t="s">
        <v>216</v>
      </c>
      <c r="B64" s="18">
        <v>45200</v>
      </c>
      <c r="C64" s="24" t="s">
        <v>40</v>
      </c>
      <c r="D64" s="16" t="s">
        <v>259</v>
      </c>
      <c r="E64" s="15"/>
      <c r="F64" s="15"/>
      <c r="G64" s="15"/>
      <c r="H64" s="15"/>
      <c r="I64" s="15">
        <v>1</v>
      </c>
      <c r="J64" s="15"/>
      <c r="K64" s="15">
        <v>1</v>
      </c>
      <c r="L64" s="15"/>
      <c r="M64" s="15"/>
      <c r="N64" s="15"/>
      <c r="O64" s="15"/>
      <c r="P64" s="15"/>
      <c r="Q64" s="4">
        <f t="shared" si="0"/>
        <v>2</v>
      </c>
      <c r="R64" s="16" t="s">
        <v>206</v>
      </c>
    </row>
    <row r="65" spans="1:18" ht="31.8" thickBot="1" x14ac:dyDescent="0.35">
      <c r="A65" s="26" t="s">
        <v>260</v>
      </c>
      <c r="B65" s="18">
        <v>45261</v>
      </c>
      <c r="C65" s="24" t="s">
        <v>87</v>
      </c>
      <c r="D65" s="16" t="s">
        <v>261</v>
      </c>
      <c r="E65" s="15"/>
      <c r="F65" s="15"/>
      <c r="G65" s="15"/>
      <c r="H65" s="15"/>
      <c r="I65" s="15"/>
      <c r="J65" s="15">
        <v>1</v>
      </c>
      <c r="K65" s="15"/>
      <c r="L65" s="15"/>
      <c r="M65" s="15"/>
      <c r="N65" s="15"/>
      <c r="O65" s="15"/>
      <c r="P65" s="15"/>
      <c r="Q65" s="4">
        <f t="shared" si="0"/>
        <v>1</v>
      </c>
      <c r="R65" s="16" t="s">
        <v>262</v>
      </c>
    </row>
    <row r="66" spans="1:18" ht="31.8" thickBot="1" x14ac:dyDescent="0.35">
      <c r="A66" s="26" t="s">
        <v>266</v>
      </c>
      <c r="B66" s="18">
        <v>45292</v>
      </c>
      <c r="C66" s="24" t="s">
        <v>64</v>
      </c>
      <c r="D66" s="16" t="s">
        <v>267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 t="s">
        <v>268</v>
      </c>
    </row>
    <row r="67" spans="1:18" ht="63" thickBot="1" x14ac:dyDescent="0.35">
      <c r="A67" s="26" t="s">
        <v>140</v>
      </c>
      <c r="B67" s="18">
        <v>45108</v>
      </c>
      <c r="C67" s="24" t="s">
        <v>23</v>
      </c>
      <c r="D67" s="16" t="s">
        <v>172</v>
      </c>
      <c r="E67" s="15">
        <v>1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1</v>
      </c>
      <c r="R67" s="16" t="s">
        <v>200</v>
      </c>
    </row>
    <row r="68" spans="1:18" ht="16.2" thickBot="1" x14ac:dyDescent="0.35">
      <c r="A68" s="26" t="s">
        <v>286</v>
      </c>
      <c r="B68" s="18">
        <v>45352</v>
      </c>
      <c r="C68" s="24" t="s">
        <v>40</v>
      </c>
      <c r="D68" s="16" t="s">
        <v>287</v>
      </c>
      <c r="E68" s="15"/>
      <c r="F68" s="15"/>
      <c r="G68" s="15"/>
      <c r="H68" s="15"/>
      <c r="I68" s="15"/>
      <c r="J68" s="15"/>
      <c r="K68" s="15"/>
      <c r="L68" s="15">
        <v>1</v>
      </c>
      <c r="M68" s="15">
        <v>1</v>
      </c>
      <c r="N68" s="15"/>
      <c r="O68" s="15"/>
      <c r="P68" s="15"/>
      <c r="Q68" s="4">
        <f t="shared" si="0"/>
        <v>2</v>
      </c>
      <c r="R68" s="16" t="s">
        <v>291</v>
      </c>
    </row>
    <row r="69" spans="1:18" ht="31.8" thickBot="1" x14ac:dyDescent="0.35">
      <c r="A69" s="26" t="s">
        <v>269</v>
      </c>
      <c r="B69" s="18">
        <v>45292</v>
      </c>
      <c r="C69" s="24" t="s">
        <v>92</v>
      </c>
      <c r="D69" s="16" t="s">
        <v>270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150" si="1">SUM(E69:P69)</f>
        <v>0</v>
      </c>
      <c r="R69" s="16" t="s">
        <v>271</v>
      </c>
    </row>
    <row r="70" spans="1:18" ht="31.8" thickBot="1" x14ac:dyDescent="0.35">
      <c r="A70" s="26" t="s">
        <v>141</v>
      </c>
      <c r="B70" s="18">
        <v>45108</v>
      </c>
      <c r="C70" s="24" t="s">
        <v>51</v>
      </c>
      <c r="D70" s="16" t="s">
        <v>173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 t="s">
        <v>199</v>
      </c>
    </row>
    <row r="71" spans="1:18" ht="63" thickBot="1" x14ac:dyDescent="0.35">
      <c r="A71" s="26" t="s">
        <v>142</v>
      </c>
      <c r="B71" s="18">
        <v>45108</v>
      </c>
      <c r="C71" s="24" t="s">
        <v>34</v>
      </c>
      <c r="D71" s="16" t="s">
        <v>174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 t="s">
        <v>198</v>
      </c>
    </row>
    <row r="72" spans="1:18" ht="16.2" thickBot="1" x14ac:dyDescent="0.35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ref="Q72:Q135" si="2">SUM(E72:P72)</f>
        <v>0</v>
      </c>
      <c r="R72" s="16"/>
    </row>
    <row r="73" spans="1:18" ht="16.2" thickBot="1" x14ac:dyDescent="0.35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2"/>
        <v>0</v>
      </c>
      <c r="R73" s="16"/>
    </row>
    <row r="74" spans="1:18" ht="16.2" thickBot="1" x14ac:dyDescent="0.35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2"/>
        <v>0</v>
      </c>
      <c r="R74" s="16"/>
    </row>
    <row r="75" spans="1:18" ht="16.2" thickBot="1" x14ac:dyDescent="0.35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2"/>
        <v>0</v>
      </c>
      <c r="R75" s="16"/>
    </row>
    <row r="76" spans="1:18" ht="16.2" thickBot="1" x14ac:dyDescent="0.35">
      <c r="A76" s="16"/>
      <c r="B76" s="18"/>
      <c r="C76" s="24"/>
      <c r="D76" s="16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4">
        <f t="shared" si="2"/>
        <v>0</v>
      </c>
      <c r="R76" s="16"/>
    </row>
    <row r="77" spans="1:18" ht="16.2" thickBot="1" x14ac:dyDescent="0.35">
      <c r="A77" s="16"/>
      <c r="B77" s="18"/>
      <c r="C77" s="24"/>
      <c r="D77" s="16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4">
        <f t="shared" si="2"/>
        <v>0</v>
      </c>
      <c r="R77" s="16"/>
    </row>
    <row r="78" spans="1:18" ht="16.2" thickBot="1" x14ac:dyDescent="0.35">
      <c r="A78" s="16"/>
      <c r="B78" s="18"/>
      <c r="C78" s="24"/>
      <c r="D78" s="1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4">
        <f t="shared" si="2"/>
        <v>0</v>
      </c>
      <c r="R78" s="16"/>
    </row>
    <row r="79" spans="1:18" ht="16.2" thickBot="1" x14ac:dyDescent="0.35">
      <c r="A79" s="16"/>
      <c r="B79" s="18"/>
      <c r="C79" s="24"/>
      <c r="D79" s="1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4">
        <f t="shared" si="2"/>
        <v>0</v>
      </c>
      <c r="R79" s="16"/>
    </row>
    <row r="80" spans="1:18" ht="16.2" thickBot="1" x14ac:dyDescent="0.35">
      <c r="A80" s="16"/>
      <c r="B80" s="18"/>
      <c r="C80" s="24"/>
      <c r="D80" s="1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4">
        <f t="shared" si="2"/>
        <v>0</v>
      </c>
      <c r="R80" s="16"/>
    </row>
    <row r="81" spans="1:18" ht="16.2" thickBot="1" x14ac:dyDescent="0.35">
      <c r="A81" s="16"/>
      <c r="B81" s="18"/>
      <c r="C81" s="24"/>
      <c r="D81" s="1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4">
        <f t="shared" si="2"/>
        <v>0</v>
      </c>
      <c r="R81" s="16"/>
    </row>
    <row r="82" spans="1:18" ht="16.2" thickBot="1" x14ac:dyDescent="0.35">
      <c r="A82" s="16"/>
      <c r="B82" s="18"/>
      <c r="C82" s="24"/>
      <c r="D82" s="16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4">
        <f t="shared" si="2"/>
        <v>0</v>
      </c>
      <c r="R82" s="16"/>
    </row>
    <row r="83" spans="1:18" ht="16.2" thickBot="1" x14ac:dyDescent="0.35">
      <c r="A83" s="16"/>
      <c r="B83" s="18"/>
      <c r="C83" s="24"/>
      <c r="D83" s="16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4">
        <f t="shared" si="2"/>
        <v>0</v>
      </c>
      <c r="R83" s="16"/>
    </row>
    <row r="84" spans="1:18" ht="16.2" thickBot="1" x14ac:dyDescent="0.35">
      <c r="A84" s="16"/>
      <c r="B84" s="18"/>
      <c r="C84" s="24"/>
      <c r="D84" s="16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4">
        <f t="shared" si="2"/>
        <v>0</v>
      </c>
      <c r="R84" s="16"/>
    </row>
    <row r="85" spans="1:18" ht="16.2" thickBot="1" x14ac:dyDescent="0.35">
      <c r="A85" s="16"/>
      <c r="B85" s="18"/>
      <c r="C85" s="24"/>
      <c r="D85" s="16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4">
        <f t="shared" si="2"/>
        <v>0</v>
      </c>
      <c r="R85" s="16"/>
    </row>
    <row r="86" spans="1:18" ht="16.2" thickBot="1" x14ac:dyDescent="0.35">
      <c r="A86" s="16"/>
      <c r="B86" s="18"/>
      <c r="C86" s="24"/>
      <c r="D86" s="16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4">
        <f t="shared" si="2"/>
        <v>0</v>
      </c>
      <c r="R86" s="16"/>
    </row>
    <row r="87" spans="1:18" ht="16.2" thickBot="1" x14ac:dyDescent="0.35">
      <c r="A87" s="16"/>
      <c r="B87" s="18"/>
      <c r="C87" s="24"/>
      <c r="D87" s="1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4">
        <f t="shared" si="2"/>
        <v>0</v>
      </c>
      <c r="R87" s="16"/>
    </row>
    <row r="88" spans="1:18" ht="16.2" thickBot="1" x14ac:dyDescent="0.35">
      <c r="A88" s="16"/>
      <c r="B88" s="18"/>
      <c r="C88" s="24"/>
      <c r="D88" s="1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4">
        <f t="shared" si="2"/>
        <v>0</v>
      </c>
      <c r="R88" s="16"/>
    </row>
    <row r="89" spans="1:18" ht="16.2" thickBot="1" x14ac:dyDescent="0.35">
      <c r="A89" s="16"/>
      <c r="B89" s="18"/>
      <c r="C89" s="24"/>
      <c r="D89" s="1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4">
        <f t="shared" si="2"/>
        <v>0</v>
      </c>
      <c r="R89" s="16"/>
    </row>
    <row r="90" spans="1:18" ht="16.2" thickBot="1" x14ac:dyDescent="0.35">
      <c r="A90" s="16"/>
      <c r="B90" s="18"/>
      <c r="C90" s="24"/>
      <c r="D90" s="1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4">
        <f t="shared" si="2"/>
        <v>0</v>
      </c>
      <c r="R90" s="16"/>
    </row>
    <row r="91" spans="1:18" ht="16.2" thickBot="1" x14ac:dyDescent="0.35">
      <c r="A91" s="16"/>
      <c r="B91" s="18"/>
      <c r="C91" s="24"/>
      <c r="D91" s="16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4">
        <f t="shared" si="2"/>
        <v>0</v>
      </c>
      <c r="R91" s="16"/>
    </row>
    <row r="92" spans="1:18" ht="16.2" thickBot="1" x14ac:dyDescent="0.35">
      <c r="A92" s="16"/>
      <c r="B92" s="18"/>
      <c r="C92" s="24"/>
      <c r="D92" s="16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4">
        <f t="shared" si="2"/>
        <v>0</v>
      </c>
      <c r="R92" s="16"/>
    </row>
    <row r="93" spans="1:18" ht="16.2" thickBot="1" x14ac:dyDescent="0.35">
      <c r="A93" s="16"/>
      <c r="B93" s="18"/>
      <c r="C93" s="24"/>
      <c r="D93" s="1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4">
        <f t="shared" si="2"/>
        <v>0</v>
      </c>
      <c r="R93" s="16"/>
    </row>
    <row r="94" spans="1:18" ht="16.2" thickBot="1" x14ac:dyDescent="0.35">
      <c r="A94" s="16"/>
      <c r="B94" s="18"/>
      <c r="C94" s="24"/>
      <c r="D94" s="16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4">
        <f t="shared" si="2"/>
        <v>0</v>
      </c>
      <c r="R94" s="16"/>
    </row>
    <row r="95" spans="1:18" ht="16.2" thickBot="1" x14ac:dyDescent="0.35">
      <c r="A95" s="16"/>
      <c r="B95" s="18"/>
      <c r="C95" s="24"/>
      <c r="D95" s="16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4">
        <f t="shared" si="2"/>
        <v>0</v>
      </c>
      <c r="R95" s="16"/>
    </row>
    <row r="96" spans="1:18" ht="16.2" thickBot="1" x14ac:dyDescent="0.35">
      <c r="A96" s="16"/>
      <c r="B96" s="18"/>
      <c r="C96" s="24"/>
      <c r="D96" s="16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4">
        <f t="shared" si="2"/>
        <v>0</v>
      </c>
      <c r="R96" s="16"/>
    </row>
    <row r="97" spans="1:18" ht="16.2" thickBot="1" x14ac:dyDescent="0.35">
      <c r="A97" s="16"/>
      <c r="B97" s="18"/>
      <c r="C97" s="24"/>
      <c r="D97" s="16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4">
        <f t="shared" si="2"/>
        <v>0</v>
      </c>
      <c r="R97" s="16"/>
    </row>
    <row r="98" spans="1:18" ht="16.2" thickBot="1" x14ac:dyDescent="0.35">
      <c r="A98" s="16"/>
      <c r="B98" s="18"/>
      <c r="C98" s="24"/>
      <c r="D98" s="16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4">
        <f t="shared" si="2"/>
        <v>0</v>
      </c>
      <c r="R98" s="16"/>
    </row>
    <row r="99" spans="1:18" ht="16.2" thickBot="1" x14ac:dyDescent="0.35">
      <c r="A99" s="16"/>
      <c r="B99" s="18"/>
      <c r="C99" s="24"/>
      <c r="D99" s="1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4">
        <f t="shared" si="2"/>
        <v>0</v>
      </c>
      <c r="R99" s="16"/>
    </row>
    <row r="100" spans="1:18" ht="16.2" thickBot="1" x14ac:dyDescent="0.35">
      <c r="A100" s="16"/>
      <c r="B100" s="18"/>
      <c r="C100" s="24"/>
      <c r="D100" s="1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4">
        <f t="shared" si="2"/>
        <v>0</v>
      </c>
      <c r="R100" s="16"/>
    </row>
    <row r="101" spans="1:18" ht="16.2" thickBot="1" x14ac:dyDescent="0.35">
      <c r="A101" s="16"/>
      <c r="B101" s="18"/>
      <c r="C101" s="24"/>
      <c r="D101" s="1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4">
        <f t="shared" si="2"/>
        <v>0</v>
      </c>
      <c r="R101" s="16"/>
    </row>
    <row r="102" spans="1:18" ht="16.2" thickBot="1" x14ac:dyDescent="0.35">
      <c r="A102" s="16"/>
      <c r="B102" s="18"/>
      <c r="C102" s="24"/>
      <c r="D102" s="1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4">
        <f t="shared" si="2"/>
        <v>0</v>
      </c>
      <c r="R102" s="16"/>
    </row>
    <row r="103" spans="1:18" ht="16.2" thickBot="1" x14ac:dyDescent="0.35">
      <c r="A103" s="16"/>
      <c r="B103" s="18"/>
      <c r="C103" s="24"/>
      <c r="D103" s="1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4">
        <f t="shared" si="2"/>
        <v>0</v>
      </c>
      <c r="R103" s="16"/>
    </row>
    <row r="104" spans="1:18" ht="16.2" thickBot="1" x14ac:dyDescent="0.35">
      <c r="A104" s="16"/>
      <c r="B104" s="18"/>
      <c r="C104" s="24"/>
      <c r="D104" s="1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">
        <f t="shared" si="2"/>
        <v>0</v>
      </c>
      <c r="R104" s="16"/>
    </row>
    <row r="105" spans="1:18" ht="16.2" thickBot="1" x14ac:dyDescent="0.35">
      <c r="A105" s="16"/>
      <c r="B105" s="18"/>
      <c r="C105" s="24"/>
      <c r="D105" s="1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4">
        <f t="shared" si="2"/>
        <v>0</v>
      </c>
      <c r="R105" s="16"/>
    </row>
    <row r="106" spans="1:18" ht="16.2" thickBot="1" x14ac:dyDescent="0.35">
      <c r="A106" s="16"/>
      <c r="B106" s="18"/>
      <c r="C106" s="24"/>
      <c r="D106" s="1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4">
        <f t="shared" si="2"/>
        <v>0</v>
      </c>
      <c r="R106" s="16"/>
    </row>
    <row r="107" spans="1:18" ht="16.2" thickBot="1" x14ac:dyDescent="0.35">
      <c r="A107" s="16"/>
      <c r="B107" s="18"/>
      <c r="C107" s="24"/>
      <c r="D107" s="16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4">
        <f t="shared" si="2"/>
        <v>0</v>
      </c>
      <c r="R107" s="16"/>
    </row>
    <row r="108" spans="1:18" ht="16.2" thickBot="1" x14ac:dyDescent="0.35">
      <c r="A108" s="16"/>
      <c r="B108" s="18"/>
      <c r="C108" s="24"/>
      <c r="D108" s="1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4">
        <f t="shared" si="2"/>
        <v>0</v>
      </c>
      <c r="R108" s="16"/>
    </row>
    <row r="109" spans="1:18" ht="16.2" thickBot="1" x14ac:dyDescent="0.35">
      <c r="A109" s="16"/>
      <c r="B109" s="18"/>
      <c r="C109" s="24"/>
      <c r="D109" s="16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4">
        <f t="shared" si="2"/>
        <v>0</v>
      </c>
      <c r="R109" s="16"/>
    </row>
    <row r="110" spans="1:18" ht="16.2" thickBot="1" x14ac:dyDescent="0.35">
      <c r="A110" s="16"/>
      <c r="B110" s="18"/>
      <c r="C110" s="24"/>
      <c r="D110" s="16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4">
        <f t="shared" si="2"/>
        <v>0</v>
      </c>
      <c r="R110" s="16"/>
    </row>
    <row r="111" spans="1:18" ht="16.2" thickBot="1" x14ac:dyDescent="0.35">
      <c r="A111" s="16"/>
      <c r="B111" s="18"/>
      <c r="C111" s="24"/>
      <c r="D111" s="16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4">
        <f t="shared" si="2"/>
        <v>0</v>
      </c>
      <c r="R111" s="16"/>
    </row>
    <row r="112" spans="1:18" ht="16.2" thickBot="1" x14ac:dyDescent="0.35">
      <c r="A112" s="16"/>
      <c r="B112" s="18"/>
      <c r="C112" s="24"/>
      <c r="D112" s="16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4">
        <f t="shared" si="2"/>
        <v>0</v>
      </c>
      <c r="R112" s="16"/>
    </row>
    <row r="113" spans="1:18" ht="16.2" thickBot="1" x14ac:dyDescent="0.35">
      <c r="A113" s="16"/>
      <c r="B113" s="18"/>
      <c r="C113" s="24"/>
      <c r="D113" s="1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4">
        <f t="shared" si="2"/>
        <v>0</v>
      </c>
      <c r="R113" s="16"/>
    </row>
    <row r="114" spans="1:18" ht="16.2" thickBot="1" x14ac:dyDescent="0.35">
      <c r="A114" s="16"/>
      <c r="B114" s="18"/>
      <c r="C114" s="24"/>
      <c r="D114" s="1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4">
        <f t="shared" si="2"/>
        <v>0</v>
      </c>
      <c r="R114" s="16"/>
    </row>
    <row r="115" spans="1:18" ht="16.2" thickBot="1" x14ac:dyDescent="0.35">
      <c r="A115" s="16"/>
      <c r="B115" s="18"/>
      <c r="C115" s="24"/>
      <c r="D115" s="16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4">
        <f t="shared" si="2"/>
        <v>0</v>
      </c>
      <c r="R115" s="16"/>
    </row>
    <row r="116" spans="1:18" ht="16.2" thickBot="1" x14ac:dyDescent="0.35">
      <c r="A116" s="16"/>
      <c r="B116" s="18"/>
      <c r="C116" s="24"/>
      <c r="D116" s="16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4">
        <f t="shared" si="2"/>
        <v>0</v>
      </c>
      <c r="R116" s="16"/>
    </row>
    <row r="117" spans="1:18" ht="16.2" thickBot="1" x14ac:dyDescent="0.35">
      <c r="A117" s="16"/>
      <c r="B117" s="18"/>
      <c r="C117" s="24"/>
      <c r="D117" s="1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4">
        <f t="shared" si="2"/>
        <v>0</v>
      </c>
      <c r="R117" s="16"/>
    </row>
    <row r="118" spans="1:18" ht="16.2" thickBot="1" x14ac:dyDescent="0.35">
      <c r="A118" s="16"/>
      <c r="B118" s="18"/>
      <c r="C118" s="24"/>
      <c r="D118" s="1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4">
        <f t="shared" si="2"/>
        <v>0</v>
      </c>
      <c r="R118" s="16"/>
    </row>
    <row r="119" spans="1:18" ht="16.2" thickBot="1" x14ac:dyDescent="0.35">
      <c r="A119" s="16"/>
      <c r="B119" s="18"/>
      <c r="C119" s="24"/>
      <c r="D119" s="1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4">
        <f t="shared" si="2"/>
        <v>0</v>
      </c>
      <c r="R119" s="16"/>
    </row>
    <row r="120" spans="1:18" ht="16.2" thickBot="1" x14ac:dyDescent="0.35">
      <c r="A120" s="16"/>
      <c r="B120" s="18"/>
      <c r="C120" s="24"/>
      <c r="D120" s="1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4">
        <f t="shared" si="2"/>
        <v>0</v>
      </c>
      <c r="R120" s="16"/>
    </row>
    <row r="121" spans="1:18" ht="16.2" thickBot="1" x14ac:dyDescent="0.35">
      <c r="A121" s="16"/>
      <c r="B121" s="18"/>
      <c r="C121" s="24"/>
      <c r="D121" s="1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4">
        <f t="shared" si="2"/>
        <v>0</v>
      </c>
      <c r="R121" s="16"/>
    </row>
    <row r="122" spans="1:18" ht="16.2" thickBot="1" x14ac:dyDescent="0.35">
      <c r="A122" s="16"/>
      <c r="B122" s="18"/>
      <c r="C122" s="24"/>
      <c r="D122" s="1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4">
        <f t="shared" si="2"/>
        <v>0</v>
      </c>
      <c r="R122" s="16"/>
    </row>
    <row r="123" spans="1:18" ht="16.2" thickBot="1" x14ac:dyDescent="0.35">
      <c r="A123" s="16"/>
      <c r="B123" s="18"/>
      <c r="C123" s="24"/>
      <c r="D123" s="1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4">
        <f t="shared" si="2"/>
        <v>0</v>
      </c>
      <c r="R123" s="16"/>
    </row>
    <row r="124" spans="1:18" ht="16.2" thickBot="1" x14ac:dyDescent="0.35">
      <c r="A124" s="16"/>
      <c r="B124" s="18"/>
      <c r="C124" s="24"/>
      <c r="D124" s="1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4">
        <f t="shared" si="2"/>
        <v>0</v>
      </c>
      <c r="R124" s="16"/>
    </row>
    <row r="125" spans="1:18" ht="16.2" thickBot="1" x14ac:dyDescent="0.35">
      <c r="A125" s="16"/>
      <c r="B125" s="18"/>
      <c r="C125" s="24"/>
      <c r="D125" s="1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4">
        <f t="shared" si="2"/>
        <v>0</v>
      </c>
      <c r="R125" s="16"/>
    </row>
    <row r="126" spans="1:18" ht="16.2" thickBot="1" x14ac:dyDescent="0.35">
      <c r="A126" s="16"/>
      <c r="B126" s="18"/>
      <c r="C126" s="24"/>
      <c r="D126" s="1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4">
        <f t="shared" si="2"/>
        <v>0</v>
      </c>
      <c r="R126" s="16"/>
    </row>
    <row r="127" spans="1:18" ht="16.2" thickBot="1" x14ac:dyDescent="0.35">
      <c r="A127" s="16"/>
      <c r="B127" s="18"/>
      <c r="C127" s="24"/>
      <c r="D127" s="1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4">
        <f t="shared" si="2"/>
        <v>0</v>
      </c>
      <c r="R127" s="16"/>
    </row>
    <row r="128" spans="1:18" ht="16.2" thickBot="1" x14ac:dyDescent="0.35">
      <c r="A128" s="16"/>
      <c r="B128" s="18"/>
      <c r="C128" s="24"/>
      <c r="D128" s="1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4">
        <f t="shared" si="2"/>
        <v>0</v>
      </c>
      <c r="R128" s="16"/>
    </row>
    <row r="129" spans="1:18" ht="16.2" thickBot="1" x14ac:dyDescent="0.35">
      <c r="A129" s="16"/>
      <c r="B129" s="18"/>
      <c r="C129" s="24"/>
      <c r="D129" s="1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4">
        <f t="shared" si="2"/>
        <v>0</v>
      </c>
      <c r="R129" s="16"/>
    </row>
    <row r="130" spans="1:18" ht="16.2" thickBot="1" x14ac:dyDescent="0.35">
      <c r="A130" s="16"/>
      <c r="B130" s="18"/>
      <c r="C130" s="24"/>
      <c r="D130" s="1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4">
        <f t="shared" si="2"/>
        <v>0</v>
      </c>
      <c r="R130" s="16"/>
    </row>
    <row r="131" spans="1:18" ht="16.2" thickBot="1" x14ac:dyDescent="0.35">
      <c r="A131" s="16"/>
      <c r="B131" s="18"/>
      <c r="C131" s="24"/>
      <c r="D131" s="1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4">
        <f t="shared" si="2"/>
        <v>0</v>
      </c>
      <c r="R131" s="16"/>
    </row>
    <row r="132" spans="1:18" ht="16.2" thickBot="1" x14ac:dyDescent="0.35">
      <c r="A132" s="16"/>
      <c r="B132" s="18"/>
      <c r="C132" s="24"/>
      <c r="D132" s="1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4">
        <f t="shared" si="2"/>
        <v>0</v>
      </c>
      <c r="R132" s="16"/>
    </row>
    <row r="133" spans="1:18" ht="16.2" thickBot="1" x14ac:dyDescent="0.35">
      <c r="A133" s="16"/>
      <c r="B133" s="18"/>
      <c r="C133" s="24"/>
      <c r="D133" s="1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4">
        <f t="shared" si="2"/>
        <v>0</v>
      </c>
      <c r="R133" s="16"/>
    </row>
    <row r="134" spans="1:18" ht="16.2" thickBot="1" x14ac:dyDescent="0.35">
      <c r="A134" s="16"/>
      <c r="B134" s="18"/>
      <c r="C134" s="24"/>
      <c r="D134" s="1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4">
        <f t="shared" si="2"/>
        <v>0</v>
      </c>
      <c r="R134" s="16"/>
    </row>
    <row r="135" spans="1:18" ht="16.2" thickBot="1" x14ac:dyDescent="0.35">
      <c r="A135" s="16"/>
      <c r="B135" s="18"/>
      <c r="C135" s="24"/>
      <c r="D135" s="1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4">
        <f t="shared" si="2"/>
        <v>0</v>
      </c>
      <c r="R135" s="16"/>
    </row>
    <row r="136" spans="1:18" ht="16.2" thickBot="1" x14ac:dyDescent="0.35">
      <c r="A136" s="16"/>
      <c r="B136" s="18"/>
      <c r="C136" s="24"/>
      <c r="D136" s="1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4">
        <f t="shared" ref="Q136:Q146" si="3">SUM(E136:P136)</f>
        <v>0</v>
      </c>
      <c r="R136" s="16"/>
    </row>
    <row r="137" spans="1:18" ht="16.2" thickBot="1" x14ac:dyDescent="0.35">
      <c r="A137" s="16"/>
      <c r="B137" s="18"/>
      <c r="C137" s="24"/>
      <c r="D137" s="1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4">
        <f t="shared" si="3"/>
        <v>0</v>
      </c>
      <c r="R137" s="16"/>
    </row>
    <row r="138" spans="1:18" ht="16.2" thickBot="1" x14ac:dyDescent="0.35">
      <c r="A138" s="16"/>
      <c r="B138" s="18"/>
      <c r="C138" s="24"/>
      <c r="D138" s="1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4">
        <f t="shared" si="3"/>
        <v>0</v>
      </c>
      <c r="R138" s="16"/>
    </row>
    <row r="139" spans="1:18" ht="16.2" thickBot="1" x14ac:dyDescent="0.35">
      <c r="A139" s="16"/>
      <c r="B139" s="18"/>
      <c r="C139" s="24"/>
      <c r="D139" s="1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4">
        <f t="shared" si="3"/>
        <v>0</v>
      </c>
      <c r="R139" s="16"/>
    </row>
    <row r="140" spans="1:18" ht="16.2" thickBot="1" x14ac:dyDescent="0.35">
      <c r="A140" s="16"/>
      <c r="B140" s="18"/>
      <c r="C140" s="24"/>
      <c r="D140" s="1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4">
        <f t="shared" si="3"/>
        <v>0</v>
      </c>
      <c r="R140" s="16"/>
    </row>
    <row r="141" spans="1:18" ht="16.2" thickBot="1" x14ac:dyDescent="0.35">
      <c r="A141" s="16"/>
      <c r="B141" s="18"/>
      <c r="C141" s="24"/>
      <c r="D141" s="1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4">
        <f t="shared" si="3"/>
        <v>0</v>
      </c>
      <c r="R141" s="16"/>
    </row>
    <row r="142" spans="1:18" ht="16.2" thickBot="1" x14ac:dyDescent="0.35">
      <c r="A142" s="16"/>
      <c r="B142" s="18"/>
      <c r="C142" s="24"/>
      <c r="D142" s="1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4">
        <f t="shared" si="3"/>
        <v>0</v>
      </c>
      <c r="R142" s="16"/>
    </row>
    <row r="143" spans="1:18" ht="16.2" thickBot="1" x14ac:dyDescent="0.35">
      <c r="A143" s="16"/>
      <c r="B143" s="18"/>
      <c r="C143" s="24"/>
      <c r="D143" s="1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4">
        <f t="shared" si="3"/>
        <v>0</v>
      </c>
      <c r="R143" s="16"/>
    </row>
    <row r="144" spans="1:18" ht="16.2" thickBot="1" x14ac:dyDescent="0.35">
      <c r="A144" s="16"/>
      <c r="B144" s="18"/>
      <c r="C144" s="24"/>
      <c r="D144" s="1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4">
        <f t="shared" si="3"/>
        <v>0</v>
      </c>
      <c r="R144" s="16"/>
    </row>
    <row r="145" spans="1:18" ht="16.2" thickBot="1" x14ac:dyDescent="0.35">
      <c r="A145" s="16"/>
      <c r="B145" s="18"/>
      <c r="C145" s="24"/>
      <c r="D145" s="1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4">
        <f t="shared" si="3"/>
        <v>0</v>
      </c>
      <c r="R145" s="16"/>
    </row>
    <row r="146" spans="1:18" ht="16.2" thickBot="1" x14ac:dyDescent="0.35">
      <c r="A146" s="16"/>
      <c r="B146" s="18"/>
      <c r="C146" s="24"/>
      <c r="D146" s="1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4">
        <f t="shared" si="3"/>
        <v>0</v>
      </c>
      <c r="R146" s="16"/>
    </row>
    <row r="147" spans="1:18" ht="16.2" thickBot="1" x14ac:dyDescent="0.35">
      <c r="A147" s="16"/>
      <c r="B147" s="18"/>
      <c r="C147" s="24"/>
      <c r="D147" s="1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4">
        <f t="shared" si="1"/>
        <v>0</v>
      </c>
      <c r="R147" s="16"/>
    </row>
    <row r="148" spans="1:18" ht="16.2" thickBot="1" x14ac:dyDescent="0.35">
      <c r="A148" s="16"/>
      <c r="B148" s="18"/>
      <c r="C148" s="24"/>
      <c r="D148" s="1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4">
        <f t="shared" si="1"/>
        <v>0</v>
      </c>
      <c r="R148" s="16"/>
    </row>
    <row r="149" spans="1:18" ht="16.2" thickBot="1" x14ac:dyDescent="0.35">
      <c r="A149" s="16"/>
      <c r="B149" s="18"/>
      <c r="C149" s="24"/>
      <c r="D149" s="1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4">
        <f t="shared" si="1"/>
        <v>0</v>
      </c>
      <c r="R149" s="16"/>
    </row>
    <row r="150" spans="1:18" ht="16.2" thickBot="1" x14ac:dyDescent="0.35">
      <c r="A150" s="16"/>
      <c r="B150" s="18"/>
      <c r="C150" s="24"/>
      <c r="D150" s="1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4">
        <f t="shared" si="1"/>
        <v>0</v>
      </c>
      <c r="R150" s="16"/>
    </row>
  </sheetData>
  <sheetProtection algorithmName="SHA-512" hashValue="M4x7WstUHLpjAjALpPN8uNsgW9HYHbG8MdpAkFN8abAm5F+WgwF4k1UB3h5E/LSszeRTT8OicVGtPjbwkwaFfg==" saltValue="ny4yNPrhXQHJz0VT3+i4LA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C2:C150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abSelected="1" workbookViewId="0">
      <selection activeCell="M38" sqref="M38"/>
    </sheetView>
  </sheetViews>
  <sheetFormatPr defaultRowHeight="15.6" x14ac:dyDescent="0.3"/>
  <cols>
    <col min="1" max="1" width="25.69921875" customWidth="1"/>
    <col min="2" max="2" width="22.3984375" customWidth="1"/>
    <col min="3" max="3" width="20.8984375" customWidth="1"/>
    <col min="4" max="4" width="19.3984375" customWidth="1"/>
    <col min="5" max="6" width="17.69921875" customWidth="1"/>
    <col min="7" max="7" width="8" customWidth="1"/>
    <col min="8" max="8" width="9.8984375" customWidth="1"/>
    <col min="10" max="10" width="35.19921875" customWidth="1"/>
  </cols>
  <sheetData>
    <row r="1" spans="1:11" ht="60" customHeight="1" x14ac:dyDescent="0.3">
      <c r="A1" s="31" t="s">
        <v>73</v>
      </c>
      <c r="B1" s="31"/>
      <c r="C1" s="32"/>
      <c r="D1" s="32"/>
      <c r="E1" s="32"/>
      <c r="F1" s="33"/>
      <c r="J1" t="s">
        <v>96</v>
      </c>
      <c r="K1" t="s">
        <v>98</v>
      </c>
    </row>
    <row r="2" spans="1:11" ht="39.9" customHeight="1" x14ac:dyDescent="0.3">
      <c r="A2" s="6" t="s">
        <v>8</v>
      </c>
      <c r="B2" s="28" t="s">
        <v>6</v>
      </c>
      <c r="C2" s="29"/>
      <c r="D2" s="29"/>
      <c r="E2" s="29"/>
      <c r="F2" s="30"/>
      <c r="J2" s="12" t="s">
        <v>56</v>
      </c>
      <c r="K2">
        <f>COUNTIF('2. ROSC Active'!C2:C150,J2)</f>
        <v>3</v>
      </c>
    </row>
    <row r="3" spans="1:11" ht="39.9" customHeight="1" x14ac:dyDescent="0.3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Active'!C2:C150,J3)</f>
        <v>1</v>
      </c>
    </row>
    <row r="4" spans="1:11" ht="39.9" customHeight="1" x14ac:dyDescent="0.3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Active'!C2:C150,J4)</f>
        <v>2</v>
      </c>
    </row>
    <row r="5" spans="1:11" ht="39.9" customHeight="1" x14ac:dyDescent="0.3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Active'!C2:C150,J5)</f>
        <v>0</v>
      </c>
    </row>
    <row r="6" spans="1:11" ht="39.9" customHeight="1" x14ac:dyDescent="0.3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Active'!C2:C150,J6)</f>
        <v>4</v>
      </c>
    </row>
    <row r="7" spans="1:11" ht="51" customHeight="1" x14ac:dyDescent="0.3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Active'!C2:C150,J7)</f>
        <v>0</v>
      </c>
    </row>
    <row r="8" spans="1:11" ht="48.75" customHeight="1" x14ac:dyDescent="0.3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Active'!C2:C150,J8)</f>
        <v>3</v>
      </c>
    </row>
    <row r="9" spans="1:11" ht="47.25" customHeight="1" x14ac:dyDescent="0.3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Active'!C2:C150,J9)</f>
        <v>1</v>
      </c>
    </row>
    <row r="10" spans="1:11" ht="39.9" customHeight="1" x14ac:dyDescent="0.3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Active'!C2:C150,J10)</f>
        <v>1</v>
      </c>
    </row>
    <row r="11" spans="1:11" ht="54.75" customHeight="1" x14ac:dyDescent="0.3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Active'!C2:C150,J11)</f>
        <v>1</v>
      </c>
    </row>
    <row r="12" spans="1:11" ht="39.9" customHeight="1" x14ac:dyDescent="0.3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Active'!C2:C150,J12)</f>
        <v>0</v>
      </c>
    </row>
    <row r="13" spans="1:11" ht="39.9" customHeight="1" x14ac:dyDescent="0.3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Active'!C2:C150,J13)</f>
        <v>2</v>
      </c>
    </row>
    <row r="14" spans="1:11" ht="39.9" customHeight="1" x14ac:dyDescent="0.3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Active'!C2:C150,J14)</f>
        <v>0</v>
      </c>
    </row>
    <row r="15" spans="1:11" ht="39.9" customHeight="1" x14ac:dyDescent="0.3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Active'!C2:C150,J15)</f>
        <v>0</v>
      </c>
    </row>
    <row r="16" spans="1:11" ht="39.9" customHeight="1" x14ac:dyDescent="0.3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Active'!C2:C150,J16)</f>
        <v>1</v>
      </c>
    </row>
    <row r="17" spans="1:11" ht="39.9" customHeight="1" x14ac:dyDescent="0.3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Active'!C2:C150,J17)</f>
        <v>0</v>
      </c>
    </row>
    <row r="18" spans="1:11" x14ac:dyDescent="0.3">
      <c r="J18" s="12" t="s">
        <v>67</v>
      </c>
      <c r="K18">
        <f>COUNTIF('2. ROSC Active'!C2:C150,J18)</f>
        <v>0</v>
      </c>
    </row>
    <row r="19" spans="1:11" x14ac:dyDescent="0.3">
      <c r="J19" s="12" t="s">
        <v>28</v>
      </c>
      <c r="K19">
        <f>COUNTIF('2. ROSC Active'!C2:C150,J19)</f>
        <v>0</v>
      </c>
    </row>
    <row r="20" spans="1:11" x14ac:dyDescent="0.3">
      <c r="J20" s="12" t="s">
        <v>35</v>
      </c>
      <c r="K20">
        <f>COUNTIF('2. ROSC Active'!C2:C150,J20)</f>
        <v>5</v>
      </c>
    </row>
    <row r="21" spans="1:11" x14ac:dyDescent="0.3">
      <c r="J21" s="12" t="s">
        <v>40</v>
      </c>
      <c r="K21">
        <f>COUNTIF('2. ROSC Active'!C2:C150,J21)</f>
        <v>3</v>
      </c>
    </row>
    <row r="22" spans="1:11" x14ac:dyDescent="0.3">
      <c r="J22" s="12" t="s">
        <v>34</v>
      </c>
      <c r="K22">
        <f>COUNTIF('2. ROSC Active'!C2:C150,J22)</f>
        <v>1</v>
      </c>
    </row>
    <row r="23" spans="1:11" x14ac:dyDescent="0.3">
      <c r="J23" s="12" t="s">
        <v>59</v>
      </c>
      <c r="K23">
        <f>COUNTIF('2. ROSC Active'!C2:C150,J23)</f>
        <v>2</v>
      </c>
    </row>
    <row r="24" spans="1:11" x14ac:dyDescent="0.3">
      <c r="J24" s="12" t="s">
        <v>44</v>
      </c>
      <c r="K24">
        <f>COUNTIF('2. ROSC Active'!C2:C150,J24)</f>
        <v>1</v>
      </c>
    </row>
    <row r="25" spans="1:11" x14ac:dyDescent="0.3">
      <c r="J25" s="12" t="s">
        <v>61</v>
      </c>
      <c r="K25">
        <f>COUNTIF('2. ROSC Active'!C2:C150,J25)</f>
        <v>0</v>
      </c>
    </row>
    <row r="26" spans="1:11" x14ac:dyDescent="0.3">
      <c r="J26" s="12" t="s">
        <v>46</v>
      </c>
      <c r="K26">
        <f>COUNTIF('2. ROSC Active'!C2:C150,J26)</f>
        <v>0</v>
      </c>
    </row>
    <row r="27" spans="1:11" x14ac:dyDescent="0.3">
      <c r="J27" s="12" t="s">
        <v>45</v>
      </c>
      <c r="K27">
        <f>COUNTIF('2. ROSC Active'!C2:C150,J27)</f>
        <v>0</v>
      </c>
    </row>
    <row r="28" spans="1:11" x14ac:dyDescent="0.3">
      <c r="J28" s="12" t="s">
        <v>42</v>
      </c>
      <c r="K28">
        <f>COUNTIF('2. ROSC Active'!C2:C150,J28)</f>
        <v>0</v>
      </c>
    </row>
    <row r="29" spans="1:11" x14ac:dyDescent="0.3">
      <c r="J29" s="12" t="s">
        <v>38</v>
      </c>
      <c r="K29">
        <f>COUNTIF('2. ROSC Active'!C2:C150,J29)</f>
        <v>0</v>
      </c>
    </row>
    <row r="30" spans="1:11" x14ac:dyDescent="0.3">
      <c r="J30" s="12" t="s">
        <v>39</v>
      </c>
      <c r="K30">
        <f>COUNTIF('2. ROSC Active'!C2:C150,J30)</f>
        <v>0</v>
      </c>
    </row>
    <row r="31" spans="1:11" x14ac:dyDescent="0.3">
      <c r="J31" s="12" t="s">
        <v>37</v>
      </c>
      <c r="K31">
        <f>COUNTIF('2. ROSC Active'!C2:C150,J31)</f>
        <v>0</v>
      </c>
    </row>
    <row r="32" spans="1:11" x14ac:dyDescent="0.3">
      <c r="J32" s="12" t="s">
        <v>60</v>
      </c>
      <c r="K32">
        <f>COUNTIF('2. ROSC Active'!C2:C150,J32)</f>
        <v>1</v>
      </c>
    </row>
    <row r="33" spans="10:11" x14ac:dyDescent="0.3">
      <c r="J33" s="12" t="s">
        <v>95</v>
      </c>
      <c r="K33">
        <f>COUNTIF('2. ROSC Active'!C2:C150,J33)</f>
        <v>1</v>
      </c>
    </row>
    <row r="34" spans="10:11" x14ac:dyDescent="0.3">
      <c r="J34" s="12" t="s">
        <v>88</v>
      </c>
      <c r="K34">
        <f>COUNTIF('2. ROSC Active'!C2:C150,J34)</f>
        <v>0</v>
      </c>
    </row>
    <row r="35" spans="10:11" x14ac:dyDescent="0.3">
      <c r="J35" s="12" t="s">
        <v>89</v>
      </c>
      <c r="K35">
        <f>COUNTIF('2. ROSC Active'!C2:C150,J35)</f>
        <v>3</v>
      </c>
    </row>
    <row r="36" spans="10:11" x14ac:dyDescent="0.3">
      <c r="J36" s="12" t="s">
        <v>87</v>
      </c>
      <c r="K36">
        <f>COUNTIF('2. ROSC Active'!C2:C150,J36)</f>
        <v>9</v>
      </c>
    </row>
    <row r="37" spans="10:11" x14ac:dyDescent="0.3">
      <c r="J37" s="12" t="s">
        <v>66</v>
      </c>
      <c r="K37">
        <f>COUNTIF('2. ROSC Active'!C2:C150,J37)</f>
        <v>0</v>
      </c>
    </row>
    <row r="38" spans="10:11" x14ac:dyDescent="0.3">
      <c r="J38" s="12" t="s">
        <v>19</v>
      </c>
      <c r="K38">
        <f>COUNTIF('2. ROSC Active'!C2:C150,J38)</f>
        <v>1</v>
      </c>
    </row>
    <row r="39" spans="10:11" x14ac:dyDescent="0.3">
      <c r="J39" s="12" t="s">
        <v>20</v>
      </c>
      <c r="K39">
        <f>COUNTIF('2. ROSC Active'!C2:C150,J39)</f>
        <v>1</v>
      </c>
    </row>
    <row r="40" spans="10:11" x14ac:dyDescent="0.3">
      <c r="J40" s="12" t="s">
        <v>18</v>
      </c>
      <c r="K40">
        <f>COUNTIF('2. ROSC Active'!C2:C150,J40)</f>
        <v>0</v>
      </c>
    </row>
    <row r="41" spans="10:11" x14ac:dyDescent="0.3">
      <c r="J41" s="12" t="s">
        <v>72</v>
      </c>
      <c r="K41">
        <f>COUNTIF('2. ROSC Active'!C2:C150,J41)</f>
        <v>0</v>
      </c>
    </row>
    <row r="42" spans="10:11" x14ac:dyDescent="0.3">
      <c r="J42" s="12" t="s">
        <v>97</v>
      </c>
      <c r="K42">
        <f>COUNTIF('2. ROSC Active'!C2:C150,J42)</f>
        <v>2</v>
      </c>
    </row>
    <row r="43" spans="10:11" x14ac:dyDescent="0.3">
      <c r="J43" s="12" t="s">
        <v>94</v>
      </c>
      <c r="K43">
        <f>COUNTIF('2. ROSC Active'!C2:C150,J43)</f>
        <v>7</v>
      </c>
    </row>
    <row r="44" spans="10:11" x14ac:dyDescent="0.3">
      <c r="J44" s="12" t="s">
        <v>71</v>
      </c>
      <c r="K44">
        <f>COUNTIF('2. ROSC Active'!C2:C150,J44)</f>
        <v>0</v>
      </c>
    </row>
    <row r="45" spans="10:11" x14ac:dyDescent="0.3">
      <c r="J45" s="12" t="s">
        <v>93</v>
      </c>
      <c r="K45">
        <f>COUNTIF('2. ROSC Active'!C2:C150,J45)</f>
        <v>0</v>
      </c>
    </row>
    <row r="46" spans="10:11" x14ac:dyDescent="0.3">
      <c r="J46" s="12" t="s">
        <v>58</v>
      </c>
      <c r="K46">
        <f>COUNTIF('2. ROSC Active'!C2:C150,J46)</f>
        <v>1</v>
      </c>
    </row>
    <row r="47" spans="10:11" x14ac:dyDescent="0.3">
      <c r="J47" s="12" t="s">
        <v>32</v>
      </c>
      <c r="K47">
        <f>COUNTIF('2. ROSC Active'!C2:C150,J47)</f>
        <v>1</v>
      </c>
    </row>
    <row r="48" spans="10:11" x14ac:dyDescent="0.3">
      <c r="J48" s="12" t="s">
        <v>31</v>
      </c>
      <c r="K48">
        <f>COUNTIF('2. ROSC Active'!C2:C150,J48)</f>
        <v>6</v>
      </c>
    </row>
    <row r="49" spans="10:11" x14ac:dyDescent="0.3">
      <c r="J49" s="12" t="s">
        <v>41</v>
      </c>
      <c r="K49">
        <f>COUNTIF('2. ROSC Active'!C2:C150,J49)</f>
        <v>0</v>
      </c>
    </row>
    <row r="50" spans="10:11" x14ac:dyDescent="0.3">
      <c r="J50" s="12" t="s">
        <v>48</v>
      </c>
      <c r="K50">
        <f>COUNTIF('2. ROSC Active'!C2:C150,J50)</f>
        <v>0</v>
      </c>
    </row>
    <row r="51" spans="10:11" x14ac:dyDescent="0.3">
      <c r="J51" s="12" t="s">
        <v>63</v>
      </c>
      <c r="K51">
        <f>COUNTIF('2. ROSC Active'!C2:C150,J51)</f>
        <v>0</v>
      </c>
    </row>
    <row r="52" spans="10:11" x14ac:dyDescent="0.3">
      <c r="J52" s="12" t="s">
        <v>53</v>
      </c>
      <c r="K52">
        <f>COUNTIF('2. ROSC Active'!C2:C150,J52)</f>
        <v>1</v>
      </c>
    </row>
    <row r="53" spans="10:11" x14ac:dyDescent="0.3">
      <c r="J53" s="12" t="s">
        <v>65</v>
      </c>
      <c r="K53">
        <f>COUNTIF('2. ROSC Active'!C2:C150,J53)</f>
        <v>2</v>
      </c>
    </row>
    <row r="55" spans="10:11" x14ac:dyDescent="0.3">
      <c r="J55" s="12" t="s">
        <v>101</v>
      </c>
      <c r="K55">
        <f>SUM(K2:K53)</f>
        <v>67</v>
      </c>
    </row>
    <row r="56" spans="10:11" x14ac:dyDescent="0.3">
      <c r="J56" s="12" t="s">
        <v>100</v>
      </c>
      <c r="K56">
        <f>COUNTIF(K2:K53, "&gt;0")</f>
        <v>28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b23f664-a40a-46d4-8315-1211af3cb14c">
      <Terms xmlns="http://schemas.microsoft.com/office/infopath/2007/PartnerControls"/>
    </lcf76f155ced4ddcb4097134ff3c332f>
    <TaxCatchAll xmlns="600480e7-3dc2-4c93-b2b0-f7253733db7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72957DC6F58140A17FA60427BCFEAD" ma:contentTypeVersion="13" ma:contentTypeDescription="Create a new document." ma:contentTypeScope="" ma:versionID="7dc0302ea9fdd82360f26a02a1683608">
  <xsd:schema xmlns:xsd="http://www.w3.org/2001/XMLSchema" xmlns:xs="http://www.w3.org/2001/XMLSchema" xmlns:p="http://schemas.microsoft.com/office/2006/metadata/properties" xmlns:ns2="6b23f664-a40a-46d4-8315-1211af3cb14c" xmlns:ns3="600480e7-3dc2-4c93-b2b0-f7253733db77" targetNamespace="http://schemas.microsoft.com/office/2006/metadata/properties" ma:root="true" ma:fieldsID="38fb84aa586f17651a6c8bddbc68aedb" ns2:_="" ns3:_="">
    <xsd:import namespace="6b23f664-a40a-46d4-8315-1211af3cb14c"/>
    <xsd:import namespace="600480e7-3dc2-4c93-b2b0-f7253733db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23f664-a40a-46d4-8315-1211af3cb1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4bd80cb-b55d-4a01-be99-577b45a2dd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480e7-3dc2-4c93-b2b0-f7253733db7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032e8a90-64d5-4d85-a771-5975f24adbfb}" ma:internalName="TaxCatchAll" ma:showField="CatchAllData" ma:web="600480e7-3dc2-4c93-b2b0-f7253733db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7C55FF-D4EA-42EE-B01C-020D849089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7958F9-50D6-4E82-BC91-7B0ED3EC3180}">
  <ds:schemaRefs>
    <ds:schemaRef ds:uri="600480e7-3dc2-4c93-b2b0-f7253733db77"/>
    <ds:schemaRef ds:uri="http://purl.org/dc/elements/1.1/"/>
    <ds:schemaRef ds:uri="http://schemas.microsoft.com/office/infopath/2007/PartnerControls"/>
    <ds:schemaRef ds:uri="6b23f664-a40a-46d4-8315-1211af3cb14c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8F8083A-FC3D-40BF-A893-57B5D88ADF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23f664-a40a-46d4-8315-1211af3cb14c"/>
    <ds:schemaRef ds:uri="600480e7-3dc2-4c93-b2b0-f7253733db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Karen Cook</cp:lastModifiedBy>
  <cp:lastPrinted>2022-06-10T23:39:20Z</cp:lastPrinted>
  <dcterms:created xsi:type="dcterms:W3CDTF">2022-05-19T17:55:56Z</dcterms:created>
  <dcterms:modified xsi:type="dcterms:W3CDTF">2024-04-03T21:04:19Z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0x0101009372957DC6F58140A17FA60427BCFEAD</vt:lpwstr>
  </property>
</Properties>
</file>