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4d76c2b616e7cb/Desktop/FWRC Folder/"/>
    </mc:Choice>
  </mc:AlternateContent>
  <xr:revisionPtr revIDLastSave="343" documentId="13_ncr:1_{5841CD00-55BD-40FD-80D3-8A4615C4C400}" xr6:coauthVersionLast="47" xr6:coauthVersionMax="47" xr10:uidLastSave="{3CB691F2-DEDD-4D33-8725-1B7277B09239}"/>
  <bookViews>
    <workbookView xWindow="1560" yWindow="1560" windowWidth="21600" windowHeight="11235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<sst xmlns="http://schemas.openxmlformats.org/spreadsheetml/2006/main" count="433" uniqueCount="219">
  <si>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</si>
  <si>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</si>
  <si>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</si>
  <si>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</si>
  <si>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</si>
  <si>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</si>
  <si>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</si>
  <si>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</si>
  <si>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</si>
  <si>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</si>
  <si>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</si>
  <si>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</si>
  <si>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</si>
  <si>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</si>
  <si>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</si>
  <si>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</si>
  <si>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</si>
  <si>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</si>
  <si>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</si>
  <si>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</si>
  <si>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</si>
  <si>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</si>
  <si>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</si>
  <si>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</si>
  <si>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</si>
  <si>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</si>
  <si>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</si>
  <si>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</si>
  <si>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</si>
  <si>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</si>
  <si>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</si>
  <si>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</si>
  <si>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</si>
  <si>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</si>
  <si>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</si>
  <si>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</si>
  <si>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</si>
  <si>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</si>
  <si>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</si>
  <si>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</si>
  <si>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</si>
  <si>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</si>
  <si>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</si>
  <si>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</si>
  <si>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</si>
  <si>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</si>
  <si>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</si>
  <si>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</si>
  <si>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</si>
  <si>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</si>
  <si>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</si>
  <si>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</si>
  <si>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</si>
  <si>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</si>
  <si>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</si>
  <si>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</si>
  <si>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</si>
  <si>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</si>
  <si>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</si>
  <si>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</si>
  <si>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</si>
  <si>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</si>
  <si>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</si>
  <si>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</si>
  <si>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</si>
  <si>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</si>
  <si>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</si>
  <si>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</si>
  <si>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</si>
  <si>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</si>
  <si>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</si>
  <si>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</si>
  <si>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</si>
  <si>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</si>
  <si>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</si>
  <si>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</si>
  <si>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</si>
  <si>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</si>
  <si>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</si>
  <si>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</si>
  <si>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</si>
  <si>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</si>
  <si>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</si>
  <si>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</si>
  <si>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</si>
  <si>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</si>
  <si>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</si>
  <si>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</si>
  <si>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</si>
  <si>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</si>
  <si>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</si>
  <si>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</si>
  <si>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</si>
  <si>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</si>
  <si>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</si>
  <si>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</si>
  <si>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</si>
  <si>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</si>
  <si>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</si>
  <si>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</si>
  <si>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</si>
  <si>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</si>
  <si>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</si>
  <si>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</si>
  <si>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</si>
  <si>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Chrystal Cantrell</t>
  </si>
  <si>
    <t>joined in 2023</t>
  </si>
  <si>
    <t>Elizabeth Raleigh</t>
  </si>
  <si>
    <t>Chris Massey</t>
  </si>
  <si>
    <t>Take Action Today</t>
  </si>
  <si>
    <t>So. IL. University</t>
  </si>
  <si>
    <t>Sherri Bassen</t>
  </si>
  <si>
    <t>South Central Transit</t>
  </si>
  <si>
    <t>Person with lived experience</t>
  </si>
  <si>
    <t>Egyptian Health Dept.</t>
  </si>
  <si>
    <t xml:space="preserve">  Lisa Drury</t>
  </si>
  <si>
    <t>Regional office of Education Mc Kinney Vento</t>
  </si>
  <si>
    <t xml:space="preserve">Beverly Holland </t>
  </si>
  <si>
    <t>ROSC Specialist -Region 5</t>
  </si>
  <si>
    <t>Monica Schramn</t>
  </si>
  <si>
    <t>Regional Communication Manager</t>
  </si>
  <si>
    <t>Kelli Corner</t>
  </si>
  <si>
    <t>Tobacco Disparity</t>
  </si>
  <si>
    <t>Erica Travelstead</t>
  </si>
  <si>
    <t>Man-Tra-Con</t>
  </si>
  <si>
    <t>Callie Buchanan</t>
  </si>
  <si>
    <t>TASC</t>
  </si>
  <si>
    <t>Mike Tyson</t>
  </si>
  <si>
    <t>Dan Pyles</t>
  </si>
  <si>
    <t>Michelle Wilson</t>
  </si>
  <si>
    <t>Paul Tart</t>
  </si>
  <si>
    <t xml:space="preserve">Cindy Johnson </t>
  </si>
  <si>
    <t>So Il Health Care</t>
  </si>
  <si>
    <t>Kat Houghton</t>
  </si>
  <si>
    <t>ROSC Mentoe Region 5</t>
  </si>
  <si>
    <t>Madison Odum</t>
  </si>
  <si>
    <t>PJ ROSC Cordinator</t>
  </si>
  <si>
    <t>Mandy Hagen</t>
  </si>
  <si>
    <t>PJ ROSC Assistant</t>
  </si>
  <si>
    <t>John Cantrell</t>
  </si>
  <si>
    <t>Arrowleaf</t>
  </si>
  <si>
    <t>Leighanna Browninig</t>
  </si>
  <si>
    <t>Dori Warren</t>
  </si>
  <si>
    <t>Take ActionToday</t>
  </si>
  <si>
    <t>Amanda Stalhut</t>
  </si>
  <si>
    <t>Survivor Empowerment Center</t>
  </si>
  <si>
    <t xml:space="preserve">Karsen Finney </t>
  </si>
  <si>
    <t>Centerstone</t>
  </si>
  <si>
    <t>Kaya Wade-Newell</t>
  </si>
  <si>
    <t xml:space="preserve">Kyndra Minchew </t>
  </si>
  <si>
    <t>Tobacco Prevention</t>
  </si>
  <si>
    <t>Lakota Meyers</t>
  </si>
  <si>
    <t>Brent Van Ham</t>
  </si>
  <si>
    <t>SIU School of Medicine</t>
  </si>
  <si>
    <t>Prevention Abuse</t>
  </si>
  <si>
    <t>Rachel Chruszczyk</t>
  </si>
  <si>
    <t>Wendy Lambert</t>
  </si>
  <si>
    <t>Recovery Center</t>
  </si>
  <si>
    <t>Michelle Hamilton</t>
  </si>
  <si>
    <t>President Wms Co 708 Board</t>
  </si>
  <si>
    <t>Tyler Poyner</t>
  </si>
  <si>
    <t xml:space="preserve">Amber Bridgman </t>
  </si>
  <si>
    <t>Sherry Smedshammer</t>
  </si>
  <si>
    <t>10/23 23</t>
  </si>
  <si>
    <t>Kelli Gage</t>
  </si>
  <si>
    <t>Keith Fletcher</t>
  </si>
  <si>
    <t>Center for Renewal and Hope</t>
  </si>
  <si>
    <t>Charles Swalley</t>
  </si>
  <si>
    <t>Oxford House</t>
  </si>
  <si>
    <t>Franklin Williamson ROSC</t>
  </si>
  <si>
    <t>410 W St Louis St</t>
  </si>
  <si>
    <t>mandyh@takeactiontoday.net</t>
  </si>
  <si>
    <t>chrystalc@takeactiontoday.net</t>
  </si>
  <si>
    <t>Region 5</t>
  </si>
  <si>
    <t>Franklin Williiamson Counties</t>
  </si>
  <si>
    <t>618-200-3367</t>
  </si>
  <si>
    <t>Elaina Holland</t>
  </si>
  <si>
    <t xml:space="preserve">Shara Robinson </t>
  </si>
  <si>
    <t>Tessa Leech</t>
  </si>
  <si>
    <t xml:space="preserve">Stephanie Cima </t>
  </si>
  <si>
    <t xml:space="preserve">Mariann Wright </t>
  </si>
  <si>
    <t>IDHS</t>
  </si>
  <si>
    <t>Laura Addison</t>
  </si>
  <si>
    <t>Light House Shelter</t>
  </si>
  <si>
    <t>Jonathan Gravatt</t>
  </si>
  <si>
    <t>Nancy Henderson</t>
  </si>
  <si>
    <t>Maria Buehler</t>
  </si>
  <si>
    <t xml:space="preserve">VA Hospital </t>
  </si>
  <si>
    <t>Aaron Siebert</t>
  </si>
  <si>
    <t xml:space="preserve">Jason Thrash </t>
  </si>
  <si>
    <t>Lindsey Shroeder</t>
  </si>
  <si>
    <t>Cornerstone</t>
  </si>
  <si>
    <t xml:space="preserve">The Night Shield </t>
  </si>
  <si>
    <t xml:space="preserve">Shatara Travis </t>
  </si>
  <si>
    <t>Jamie Downes</t>
  </si>
  <si>
    <t>Southern Illinois Coalition For The Homeless</t>
  </si>
  <si>
    <t>Hank Roan</t>
  </si>
  <si>
    <t>Rebecca Pyles</t>
  </si>
  <si>
    <t>Alexis Adams</t>
  </si>
  <si>
    <t xml:space="preserve">Andy Greer </t>
  </si>
  <si>
    <t xml:space="preserve">Gatway Foundation </t>
  </si>
  <si>
    <t>Melissa Monte</t>
  </si>
  <si>
    <t>Aviary Recovery Center</t>
  </si>
  <si>
    <t>Kimberly Coloni</t>
  </si>
  <si>
    <t xml:space="preserve">Martha Clendenin </t>
  </si>
  <si>
    <t>joined in 2024</t>
  </si>
  <si>
    <t>Katie Unthank</t>
  </si>
  <si>
    <t>John Reith</t>
  </si>
  <si>
    <t>Paul Abraham</t>
  </si>
  <si>
    <t>Gordon Theel</t>
  </si>
  <si>
    <t>Christina Manchen</t>
  </si>
  <si>
    <t>Meghann Stevens</t>
  </si>
  <si>
    <t>Katina Miller</t>
  </si>
  <si>
    <t xml:space="preserve">Healthy Communites Alliance </t>
  </si>
  <si>
    <t>Emilie St. Peter</t>
  </si>
  <si>
    <t>Lutheran Social Services</t>
  </si>
  <si>
    <t>Erin King</t>
  </si>
  <si>
    <t>Shawnee Community College</t>
  </si>
  <si>
    <t xml:space="preserve">Caleb Montgomery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</si>
</sst>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5" sqref="B5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 t="s">
        <v>169</v>
      </c>
    </row>
    <row r="2" spans="1:2" ht="33" customHeight="1" x14ac:dyDescent="0.25">
      <c r="A2" s="2" t="s">
        <v>2</v>
      </c>
      <c r="B2" s="14" t="s">
        <v>109</v>
      </c>
    </row>
    <row r="3" spans="1:2" ht="33" customHeight="1" x14ac:dyDescent="0.25">
      <c r="A3" s="5" t="s">
        <v>3</v>
      </c>
      <c r="B3" s="13" t="s">
        <v>170</v>
      </c>
    </row>
    <row r="4" spans="1:2" ht="33" customHeight="1" x14ac:dyDescent="0.25">
      <c r="A4" s="2" t="s">
        <v>13</v>
      </c>
      <c r="B4" s="14" t="s">
        <v>137</v>
      </c>
    </row>
    <row r="5" spans="1:2" ht="33" customHeight="1" x14ac:dyDescent="0.25">
      <c r="A5" s="5" t="s">
        <v>14</v>
      </c>
      <c r="B5" s="13" t="s">
        <v>175</v>
      </c>
    </row>
    <row r="6" spans="1:2" ht="33" customHeight="1" x14ac:dyDescent="0.25">
      <c r="A6" s="2" t="s">
        <v>15</v>
      </c>
      <c r="B6" s="14" t="s">
        <v>171</v>
      </c>
    </row>
    <row r="7" spans="1:2" ht="33" customHeight="1" x14ac:dyDescent="0.25">
      <c r="A7" s="5" t="s">
        <v>12</v>
      </c>
      <c r="B7" s="13" t="s">
        <v>105</v>
      </c>
    </row>
    <row r="8" spans="1:2" ht="33" customHeight="1" x14ac:dyDescent="0.25">
      <c r="A8" s="3" t="s">
        <v>11</v>
      </c>
      <c r="B8" s="14" t="s">
        <v>172</v>
      </c>
    </row>
    <row r="9" spans="1:2" ht="33" customHeight="1" x14ac:dyDescent="0.25">
      <c r="A9" s="5" t="s">
        <v>4</v>
      </c>
      <c r="B9" s="13" t="s">
        <v>174</v>
      </c>
    </row>
    <row r="10" spans="1:2" ht="33" customHeight="1" x14ac:dyDescent="0.25">
      <c r="A10" s="2" t="s">
        <v>5</v>
      </c>
      <c r="B10" s="14" t="s">
        <v>173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topLeftCell="A61" workbookViewId="0">
      <selection activeCell="A70" sqref="A70"/>
    </sheetView>
  </sheetViews>
  <sheetFormatPr defaultRowHeight="15.75" x14ac:dyDescent="0.2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 x14ac:dyDescent="0.3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8" thickBot="1" x14ac:dyDescent="0.3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32.25" thickBot="1" x14ac:dyDescent="0.3">
      <c r="A3" s="16" t="s">
        <v>105</v>
      </c>
      <c r="B3" s="18">
        <v>45126</v>
      </c>
      <c r="C3" s="24" t="s">
        <v>20</v>
      </c>
      <c r="D3" s="16" t="s">
        <v>109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/>
      <c r="O3" s="15"/>
      <c r="P3" s="15"/>
      <c r="Q3" s="4">
        <f>SUM(E3:P3)</f>
        <v>9</v>
      </c>
      <c r="R3" s="16" t="s">
        <v>106</v>
      </c>
    </row>
    <row r="4" spans="1:18" ht="32.25" thickBot="1" x14ac:dyDescent="0.3">
      <c r="A4" s="16" t="s">
        <v>107</v>
      </c>
      <c r="B4" s="18">
        <v>45126</v>
      </c>
      <c r="C4" s="24" t="s">
        <v>50</v>
      </c>
      <c r="D4" s="16" t="s">
        <v>110</v>
      </c>
      <c r="E4" s="15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1</v>
      </c>
      <c r="R4" s="16" t="s">
        <v>106</v>
      </c>
    </row>
    <row r="5" spans="1:18" ht="32.25" thickBot="1" x14ac:dyDescent="0.3">
      <c r="A5" s="16" t="s">
        <v>108</v>
      </c>
      <c r="B5" s="18">
        <v>45126</v>
      </c>
      <c r="C5" s="24" t="s">
        <v>34</v>
      </c>
      <c r="D5" s="16" t="s">
        <v>114</v>
      </c>
      <c r="E5" s="15">
        <v>1</v>
      </c>
      <c r="F5" s="15"/>
      <c r="G5" s="15"/>
      <c r="H5" s="15">
        <v>1</v>
      </c>
      <c r="I5" s="15">
        <v>1</v>
      </c>
      <c r="J5" s="15"/>
      <c r="K5" s="15"/>
      <c r="L5" s="15"/>
      <c r="M5" s="15"/>
      <c r="N5" s="15"/>
      <c r="O5" s="15"/>
      <c r="P5" s="15"/>
      <c r="Q5" s="4">
        <f t="shared" ref="Q5:Q68" si="0">SUM(E5:P5)</f>
        <v>3</v>
      </c>
      <c r="R5" s="16" t="s">
        <v>106</v>
      </c>
    </row>
    <row r="6" spans="1:18" ht="32.25" thickBot="1" x14ac:dyDescent="0.3">
      <c r="A6" s="16" t="s">
        <v>111</v>
      </c>
      <c r="B6" s="18">
        <v>45189</v>
      </c>
      <c r="C6" s="24" t="s">
        <v>95</v>
      </c>
      <c r="D6" s="16" t="s">
        <v>112</v>
      </c>
      <c r="E6" s="15"/>
      <c r="F6" s="15"/>
      <c r="G6" s="15">
        <v>1</v>
      </c>
      <c r="H6" s="15"/>
      <c r="I6" s="15">
        <v>1</v>
      </c>
      <c r="J6" s="15"/>
      <c r="K6" s="15">
        <v>1</v>
      </c>
      <c r="L6" s="15"/>
      <c r="M6" s="15"/>
      <c r="N6" s="15"/>
      <c r="O6" s="15"/>
      <c r="P6" s="15"/>
      <c r="Q6" s="4">
        <f t="shared" si="0"/>
        <v>3</v>
      </c>
      <c r="R6" s="16" t="s">
        <v>106</v>
      </c>
    </row>
    <row r="7" spans="1:18" ht="32.25" thickBot="1" x14ac:dyDescent="0.3">
      <c r="A7" s="16" t="s">
        <v>176</v>
      </c>
      <c r="B7" s="18">
        <v>45189</v>
      </c>
      <c r="C7" s="24" t="s">
        <v>88</v>
      </c>
      <c r="D7" s="16" t="s">
        <v>113</v>
      </c>
      <c r="E7" s="15">
        <v>1</v>
      </c>
      <c r="F7" s="15"/>
      <c r="G7" s="15">
        <v>1</v>
      </c>
      <c r="H7" s="15"/>
      <c r="I7" s="15"/>
      <c r="J7" s="15">
        <v>1</v>
      </c>
      <c r="K7" s="15"/>
      <c r="L7" s="15"/>
      <c r="M7" s="15"/>
      <c r="N7" s="15"/>
      <c r="O7" s="15"/>
      <c r="P7" s="15"/>
      <c r="Q7" s="4">
        <f t="shared" si="0"/>
        <v>3</v>
      </c>
      <c r="R7" s="16" t="s">
        <v>106</v>
      </c>
    </row>
    <row r="8" spans="1:18" ht="48" thickBot="1" x14ac:dyDescent="0.3">
      <c r="A8" s="16" t="s">
        <v>115</v>
      </c>
      <c r="B8" s="18">
        <v>45154</v>
      </c>
      <c r="C8" s="24" t="s">
        <v>65</v>
      </c>
      <c r="D8" s="16" t="s">
        <v>116</v>
      </c>
      <c r="E8" s="15"/>
      <c r="F8" s="15">
        <v>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1</v>
      </c>
      <c r="R8" s="16" t="s">
        <v>106</v>
      </c>
    </row>
    <row r="9" spans="1:18" ht="32.25" thickBot="1" x14ac:dyDescent="0.3">
      <c r="A9" s="16" t="s">
        <v>117</v>
      </c>
      <c r="B9" s="18">
        <v>45154</v>
      </c>
      <c r="C9" s="24" t="s">
        <v>20</v>
      </c>
      <c r="D9" s="16" t="s">
        <v>118</v>
      </c>
      <c r="E9" s="15"/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/>
      <c r="O9" s="15"/>
      <c r="P9" s="15"/>
      <c r="Q9" s="4">
        <f t="shared" si="0"/>
        <v>8</v>
      </c>
      <c r="R9" s="16" t="s">
        <v>106</v>
      </c>
    </row>
    <row r="10" spans="1:18" ht="48" thickBot="1" x14ac:dyDescent="0.3">
      <c r="A10" s="16" t="s">
        <v>119</v>
      </c>
      <c r="B10" s="18">
        <v>45154</v>
      </c>
      <c r="C10" s="24" t="s">
        <v>96</v>
      </c>
      <c r="D10" s="16" t="s">
        <v>120</v>
      </c>
      <c r="E10" s="15"/>
      <c r="F10" s="15">
        <v>1</v>
      </c>
      <c r="G10" s="15">
        <v>1</v>
      </c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2</v>
      </c>
      <c r="R10" s="16" t="s">
        <v>106</v>
      </c>
    </row>
    <row r="11" spans="1:18" ht="16.5" thickBot="1" x14ac:dyDescent="0.3">
      <c r="A11" s="16" t="s">
        <v>121</v>
      </c>
      <c r="B11" s="18">
        <v>45154</v>
      </c>
      <c r="C11" s="24" t="s">
        <v>65</v>
      </c>
      <c r="D11" s="16" t="s">
        <v>122</v>
      </c>
      <c r="E11" s="15"/>
      <c r="F11" s="15">
        <v>1</v>
      </c>
      <c r="G11" s="15"/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/>
      <c r="O11" s="15"/>
      <c r="P11" s="15"/>
      <c r="Q11" s="4">
        <f t="shared" si="0"/>
        <v>7</v>
      </c>
      <c r="R11" s="16" t="s">
        <v>106</v>
      </c>
    </row>
    <row r="12" spans="1:18" ht="32.25" thickBot="1" x14ac:dyDescent="0.3">
      <c r="A12" s="16" t="s">
        <v>123</v>
      </c>
      <c r="B12" s="18">
        <v>45189</v>
      </c>
      <c r="C12" s="24" t="s">
        <v>73</v>
      </c>
      <c r="D12" s="16" t="s">
        <v>124</v>
      </c>
      <c r="E12" s="15"/>
      <c r="F12" s="15"/>
      <c r="G12" s="15">
        <v>1</v>
      </c>
      <c r="H12" s="15">
        <v>1</v>
      </c>
      <c r="I12" s="15"/>
      <c r="J12" s="15"/>
      <c r="K12" s="15"/>
      <c r="L12" s="15"/>
      <c r="M12" s="15"/>
      <c r="N12" s="15"/>
      <c r="O12" s="15"/>
      <c r="P12" s="15"/>
      <c r="Q12" s="4">
        <f t="shared" si="0"/>
        <v>2</v>
      </c>
      <c r="R12" s="16" t="s">
        <v>106</v>
      </c>
    </row>
    <row r="13" spans="1:18" ht="32.25" thickBot="1" x14ac:dyDescent="0.3">
      <c r="A13" s="16" t="s">
        <v>125</v>
      </c>
      <c r="B13" s="18">
        <v>45189</v>
      </c>
      <c r="C13" s="24" t="s">
        <v>61</v>
      </c>
      <c r="D13" s="16" t="s">
        <v>126</v>
      </c>
      <c r="E13" s="15"/>
      <c r="F13" s="15"/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/>
      <c r="N13" s="15"/>
      <c r="O13" s="15"/>
      <c r="P13" s="15"/>
      <c r="Q13" s="4">
        <f t="shared" si="0"/>
        <v>6</v>
      </c>
      <c r="R13" s="16" t="s">
        <v>106</v>
      </c>
    </row>
    <row r="14" spans="1:18" ht="32.25" thickBot="1" x14ac:dyDescent="0.3">
      <c r="A14" s="16" t="s">
        <v>127</v>
      </c>
      <c r="B14" s="18">
        <v>45126</v>
      </c>
      <c r="C14" s="24" t="s">
        <v>18</v>
      </c>
      <c r="D14" s="16" t="s">
        <v>109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/>
      <c r="N14" s="15"/>
      <c r="O14" s="15"/>
      <c r="P14" s="15"/>
      <c r="Q14" s="4">
        <f t="shared" si="0"/>
        <v>8</v>
      </c>
      <c r="R14" s="16" t="s">
        <v>106</v>
      </c>
    </row>
    <row r="15" spans="1:18" ht="32.25" thickBot="1" x14ac:dyDescent="0.3">
      <c r="A15" s="16" t="s">
        <v>128</v>
      </c>
      <c r="B15" s="18">
        <v>45154</v>
      </c>
      <c r="C15" s="24" t="s">
        <v>20</v>
      </c>
      <c r="D15" s="16" t="s">
        <v>109</v>
      </c>
      <c r="E15" s="15"/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/>
      <c r="M15" s="15"/>
      <c r="N15" s="15"/>
      <c r="O15" s="15"/>
      <c r="P15" s="15"/>
      <c r="Q15" s="4">
        <f t="shared" si="0"/>
        <v>6</v>
      </c>
      <c r="R15" s="16" t="s">
        <v>106</v>
      </c>
    </row>
    <row r="16" spans="1:18" ht="32.25" thickBot="1" x14ac:dyDescent="0.3">
      <c r="A16" s="16" t="s">
        <v>129</v>
      </c>
      <c r="B16" s="18">
        <v>45189</v>
      </c>
      <c r="C16" s="24" t="s">
        <v>20</v>
      </c>
      <c r="D16" s="16" t="s">
        <v>109</v>
      </c>
      <c r="E16" s="15"/>
      <c r="F16" s="15"/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/>
      <c r="N16" s="15"/>
      <c r="O16" s="15"/>
      <c r="P16" s="15"/>
      <c r="Q16" s="4">
        <f t="shared" si="0"/>
        <v>6</v>
      </c>
      <c r="R16" s="16" t="s">
        <v>106</v>
      </c>
    </row>
    <row r="17" spans="1:18" ht="32.25" thickBot="1" x14ac:dyDescent="0.3">
      <c r="A17" s="16" t="s">
        <v>130</v>
      </c>
      <c r="B17" s="18">
        <v>45126</v>
      </c>
      <c r="C17" s="24" t="s">
        <v>20</v>
      </c>
      <c r="D17" s="16" t="s">
        <v>109</v>
      </c>
      <c r="E17" s="15">
        <v>1</v>
      </c>
      <c r="F17" s="15"/>
      <c r="G17" s="15">
        <v>1</v>
      </c>
      <c r="H17" s="15"/>
      <c r="I17" s="15">
        <v>1</v>
      </c>
      <c r="J17" s="15"/>
      <c r="K17" s="15">
        <v>1</v>
      </c>
      <c r="L17" s="15"/>
      <c r="M17" s="15"/>
      <c r="N17" s="15"/>
      <c r="O17" s="15"/>
      <c r="P17" s="15"/>
      <c r="Q17" s="4">
        <f t="shared" si="0"/>
        <v>4</v>
      </c>
      <c r="R17" s="16" t="s">
        <v>106</v>
      </c>
    </row>
    <row r="18" spans="1:18" ht="16.5" thickBot="1" x14ac:dyDescent="0.3">
      <c r="A18" s="16" t="s">
        <v>131</v>
      </c>
      <c r="B18" s="18">
        <v>45126</v>
      </c>
      <c r="C18" s="24" t="s">
        <v>60</v>
      </c>
      <c r="D18" s="16" t="s">
        <v>132</v>
      </c>
      <c r="E18" s="15"/>
      <c r="F18" s="15"/>
      <c r="G18" s="15">
        <v>1</v>
      </c>
      <c r="H18" s="15"/>
      <c r="I18" s="15">
        <v>1</v>
      </c>
      <c r="J18" s="15">
        <v>1</v>
      </c>
      <c r="K18" s="15">
        <v>1</v>
      </c>
      <c r="L18" s="15">
        <v>1</v>
      </c>
      <c r="M18" s="15"/>
      <c r="N18" s="15"/>
      <c r="O18" s="15"/>
      <c r="P18" s="15"/>
      <c r="Q18" s="4">
        <f t="shared" si="0"/>
        <v>5</v>
      </c>
      <c r="R18" s="16" t="s">
        <v>106</v>
      </c>
    </row>
    <row r="19" spans="1:18" ht="32.25" thickBot="1" x14ac:dyDescent="0.3">
      <c r="A19" s="16" t="s">
        <v>133</v>
      </c>
      <c r="B19" s="18">
        <v>45154</v>
      </c>
      <c r="C19" s="24" t="s">
        <v>20</v>
      </c>
      <c r="D19" s="16" t="s">
        <v>134</v>
      </c>
      <c r="E19" s="15"/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/>
      <c r="M19" s="15"/>
      <c r="N19" s="15"/>
      <c r="O19" s="15"/>
      <c r="P19" s="15"/>
      <c r="Q19" s="4">
        <f t="shared" si="0"/>
        <v>6</v>
      </c>
      <c r="R19" s="16" t="s">
        <v>106</v>
      </c>
    </row>
    <row r="20" spans="1:18" ht="32.25" thickBot="1" x14ac:dyDescent="0.3">
      <c r="A20" s="16" t="s">
        <v>135</v>
      </c>
      <c r="B20" s="18">
        <v>45126</v>
      </c>
      <c r="C20" s="24" t="s">
        <v>20</v>
      </c>
      <c r="D20" s="16" t="s">
        <v>136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/>
      <c r="O20" s="15"/>
      <c r="P20" s="15"/>
      <c r="Q20" s="4">
        <f t="shared" si="0"/>
        <v>9</v>
      </c>
      <c r="R20" s="16" t="s">
        <v>106</v>
      </c>
    </row>
    <row r="21" spans="1:18" ht="32.25" thickBot="1" x14ac:dyDescent="0.3">
      <c r="A21" s="16" t="s">
        <v>137</v>
      </c>
      <c r="B21" s="18">
        <v>45126</v>
      </c>
      <c r="C21" s="24" t="s">
        <v>20</v>
      </c>
      <c r="D21" s="16" t="s">
        <v>138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/>
      <c r="O21" s="15"/>
      <c r="P21" s="15"/>
      <c r="Q21" s="4">
        <f t="shared" si="0"/>
        <v>9</v>
      </c>
      <c r="R21" s="16" t="s">
        <v>106</v>
      </c>
    </row>
    <row r="22" spans="1:18" ht="32.25" thickBot="1" x14ac:dyDescent="0.3">
      <c r="A22" s="16" t="s">
        <v>139</v>
      </c>
      <c r="B22" s="18">
        <v>45189</v>
      </c>
      <c r="C22" s="24" t="s">
        <v>20</v>
      </c>
      <c r="D22" s="16" t="s">
        <v>140</v>
      </c>
      <c r="E22" s="15"/>
      <c r="F22" s="15"/>
      <c r="G22" s="15">
        <v>1</v>
      </c>
      <c r="H22" s="15"/>
      <c r="I22" s="15"/>
      <c r="J22" s="15"/>
      <c r="K22" s="15"/>
      <c r="L22" s="15">
        <v>1</v>
      </c>
      <c r="M22" s="15"/>
      <c r="N22" s="15"/>
      <c r="O22" s="15"/>
      <c r="P22" s="15"/>
      <c r="Q22" s="4">
        <f t="shared" si="0"/>
        <v>2</v>
      </c>
      <c r="R22" s="16" t="s">
        <v>106</v>
      </c>
    </row>
    <row r="23" spans="1:18" ht="32.25" thickBot="1" x14ac:dyDescent="0.3">
      <c r="A23" s="16" t="s">
        <v>141</v>
      </c>
      <c r="B23" s="18">
        <v>45189</v>
      </c>
      <c r="C23" s="24" t="s">
        <v>20</v>
      </c>
      <c r="D23" s="16" t="s">
        <v>109</v>
      </c>
      <c r="E23" s="15"/>
      <c r="F23" s="15"/>
      <c r="G23" s="15">
        <v>1</v>
      </c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1</v>
      </c>
      <c r="R23" s="16" t="s">
        <v>106</v>
      </c>
    </row>
    <row r="24" spans="1:18" ht="32.25" thickBot="1" x14ac:dyDescent="0.3">
      <c r="A24" s="16" t="s">
        <v>142</v>
      </c>
      <c r="B24" s="18">
        <v>45189</v>
      </c>
      <c r="C24" s="24" t="s">
        <v>20</v>
      </c>
      <c r="D24" s="16" t="s">
        <v>143</v>
      </c>
      <c r="E24" s="15"/>
      <c r="F24" s="15"/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/>
      <c r="N24" s="15"/>
      <c r="O24" s="15"/>
      <c r="P24" s="15"/>
      <c r="Q24" s="4">
        <f t="shared" si="0"/>
        <v>6</v>
      </c>
      <c r="R24" s="16" t="s">
        <v>106</v>
      </c>
    </row>
    <row r="25" spans="1:18" ht="32.25" thickBot="1" x14ac:dyDescent="0.3">
      <c r="A25" s="16" t="s">
        <v>144</v>
      </c>
      <c r="B25" s="18">
        <v>45189</v>
      </c>
      <c r="C25" s="24" t="s">
        <v>94</v>
      </c>
      <c r="D25" s="16" t="s">
        <v>145</v>
      </c>
      <c r="E25" s="15"/>
      <c r="F25" s="15"/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/>
      <c r="O25" s="15"/>
      <c r="P25" s="15"/>
      <c r="Q25" s="4">
        <f t="shared" si="0"/>
        <v>7</v>
      </c>
      <c r="R25" s="16" t="s">
        <v>106</v>
      </c>
    </row>
    <row r="26" spans="1:18" ht="32.25" thickBot="1" x14ac:dyDescent="0.3">
      <c r="A26" s="16" t="s">
        <v>146</v>
      </c>
      <c r="B26" s="18">
        <v>45189</v>
      </c>
      <c r="C26" s="24" t="s">
        <v>32</v>
      </c>
      <c r="D26" s="16" t="s">
        <v>147</v>
      </c>
      <c r="E26" s="15"/>
      <c r="F26" s="15"/>
      <c r="G26" s="15">
        <v>1</v>
      </c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1</v>
      </c>
      <c r="R26" s="16" t="s">
        <v>106</v>
      </c>
    </row>
    <row r="27" spans="1:18" ht="32.25" thickBot="1" x14ac:dyDescent="0.3">
      <c r="A27" s="16" t="s">
        <v>148</v>
      </c>
      <c r="B27" s="18">
        <v>45189</v>
      </c>
      <c r="C27" s="24" t="s">
        <v>95</v>
      </c>
      <c r="D27" s="16" t="s">
        <v>126</v>
      </c>
      <c r="E27" s="15"/>
      <c r="F27" s="15"/>
      <c r="G27" s="15">
        <v>1</v>
      </c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1</v>
      </c>
      <c r="R27" s="16" t="s">
        <v>106</v>
      </c>
    </row>
    <row r="28" spans="1:18" ht="16.5" thickBot="1" x14ac:dyDescent="0.3">
      <c r="A28" s="16" t="s">
        <v>149</v>
      </c>
      <c r="B28" s="18">
        <v>45189</v>
      </c>
      <c r="C28" s="24" t="s">
        <v>60</v>
      </c>
      <c r="D28" s="16" t="s">
        <v>150</v>
      </c>
      <c r="E28" s="15"/>
      <c r="F28" s="15"/>
      <c r="G28" s="15">
        <v>1</v>
      </c>
      <c r="H28" s="15">
        <v>1</v>
      </c>
      <c r="I28" s="15"/>
      <c r="J28" s="15"/>
      <c r="K28" s="15"/>
      <c r="L28" s="15"/>
      <c r="M28" s="15"/>
      <c r="N28" s="15"/>
      <c r="O28" s="15"/>
      <c r="P28" s="15"/>
      <c r="Q28" s="4">
        <f t="shared" si="0"/>
        <v>2</v>
      </c>
      <c r="R28" s="16" t="s">
        <v>106</v>
      </c>
    </row>
    <row r="29" spans="1:18" ht="32.25" thickBot="1" x14ac:dyDescent="0.3">
      <c r="A29" s="16" t="s">
        <v>151</v>
      </c>
      <c r="B29" s="18">
        <v>45189</v>
      </c>
      <c r="C29" s="24" t="s">
        <v>94</v>
      </c>
      <c r="D29" s="16" t="s">
        <v>145</v>
      </c>
      <c r="E29" s="15"/>
      <c r="F29" s="15"/>
      <c r="G29" s="15"/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/>
      <c r="N29" s="15"/>
      <c r="O29" s="15"/>
      <c r="P29" s="15"/>
      <c r="Q29" s="4">
        <f t="shared" si="0"/>
        <v>5</v>
      </c>
      <c r="R29" s="16" t="s">
        <v>106</v>
      </c>
    </row>
    <row r="30" spans="1:18" ht="32.25" thickBot="1" x14ac:dyDescent="0.3">
      <c r="A30" s="16" t="s">
        <v>152</v>
      </c>
      <c r="B30" s="18">
        <v>45126</v>
      </c>
      <c r="C30" s="24" t="s">
        <v>50</v>
      </c>
      <c r="D30" s="16" t="s">
        <v>153</v>
      </c>
      <c r="E30" s="15">
        <v>1</v>
      </c>
      <c r="F30" s="15">
        <v>1</v>
      </c>
      <c r="G30" s="15"/>
      <c r="H30" s="15"/>
      <c r="I30" s="15">
        <v>1</v>
      </c>
      <c r="J30" s="15">
        <v>1</v>
      </c>
      <c r="K30" s="15"/>
      <c r="L30" s="15">
        <v>1</v>
      </c>
      <c r="M30" s="15"/>
      <c r="N30" s="15"/>
      <c r="O30" s="15"/>
      <c r="P30" s="15"/>
      <c r="Q30" s="4">
        <f t="shared" si="0"/>
        <v>5</v>
      </c>
      <c r="R30" s="16" t="s">
        <v>106</v>
      </c>
    </row>
    <row r="31" spans="1:18" ht="32.25" thickBot="1" x14ac:dyDescent="0.3">
      <c r="A31" s="16" t="s">
        <v>178</v>
      </c>
      <c r="B31" s="18">
        <v>45189</v>
      </c>
      <c r="C31" s="24" t="s">
        <v>98</v>
      </c>
      <c r="D31" s="16" t="s">
        <v>109</v>
      </c>
      <c r="E31" s="15"/>
      <c r="F31" s="15"/>
      <c r="G31" s="15"/>
      <c r="H31" s="15"/>
      <c r="I31" s="15"/>
      <c r="J31" s="15"/>
      <c r="K31" s="15"/>
      <c r="L31" s="15"/>
      <c r="M31" s="15">
        <v>1</v>
      </c>
      <c r="N31" s="15"/>
      <c r="O31" s="15"/>
      <c r="P31" s="15"/>
      <c r="Q31" s="4">
        <f t="shared" si="0"/>
        <v>1</v>
      </c>
      <c r="R31" s="16" t="s">
        <v>106</v>
      </c>
    </row>
    <row r="32" spans="1:18" ht="16.5" thickBot="1" x14ac:dyDescent="0.3">
      <c r="A32" s="16" t="s">
        <v>155</v>
      </c>
      <c r="B32" s="18">
        <v>45126</v>
      </c>
      <c r="C32" s="24" t="s">
        <v>93</v>
      </c>
      <c r="D32" s="16" t="s">
        <v>154</v>
      </c>
      <c r="E32" s="15">
        <v>1</v>
      </c>
      <c r="F32" s="15">
        <v>1</v>
      </c>
      <c r="G32" s="15"/>
      <c r="H32" s="15"/>
      <c r="I32" s="15">
        <v>1</v>
      </c>
      <c r="J32" s="15"/>
      <c r="K32" s="15"/>
      <c r="L32" s="15"/>
      <c r="M32" s="15"/>
      <c r="N32" s="15"/>
      <c r="O32" s="15"/>
      <c r="P32" s="15"/>
      <c r="Q32" s="4">
        <f t="shared" si="0"/>
        <v>3</v>
      </c>
      <c r="R32" s="16" t="s">
        <v>106</v>
      </c>
    </row>
    <row r="33" spans="1:18" ht="32.25" thickBot="1" x14ac:dyDescent="0.3">
      <c r="A33" s="16" t="s">
        <v>156</v>
      </c>
      <c r="B33" s="18">
        <v>45189</v>
      </c>
      <c r="C33" s="24" t="s">
        <v>20</v>
      </c>
      <c r="D33" s="16" t="s">
        <v>157</v>
      </c>
      <c r="E33" s="15"/>
      <c r="F33" s="15"/>
      <c r="G33" s="15">
        <v>1</v>
      </c>
      <c r="H33" s="15">
        <v>1</v>
      </c>
      <c r="I33" s="15">
        <v>1</v>
      </c>
      <c r="J33" s="15">
        <v>1</v>
      </c>
      <c r="K33" s="15"/>
      <c r="L33" s="15"/>
      <c r="M33" s="15">
        <v>1</v>
      </c>
      <c r="N33" s="15"/>
      <c r="O33" s="15"/>
      <c r="P33" s="15"/>
      <c r="Q33" s="4">
        <f t="shared" si="0"/>
        <v>5</v>
      </c>
      <c r="R33" s="16" t="s">
        <v>106</v>
      </c>
    </row>
    <row r="34" spans="1:18" ht="32.25" thickBot="1" x14ac:dyDescent="0.3">
      <c r="A34" s="16" t="s">
        <v>158</v>
      </c>
      <c r="B34" s="18">
        <v>45154</v>
      </c>
      <c r="C34" s="24" t="s">
        <v>36</v>
      </c>
      <c r="D34" s="16" t="s">
        <v>159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 t="s">
        <v>106</v>
      </c>
    </row>
    <row r="35" spans="1:18" ht="32.25" thickBot="1" x14ac:dyDescent="0.3">
      <c r="A35" s="16" t="s">
        <v>160</v>
      </c>
      <c r="B35" s="18">
        <v>45189</v>
      </c>
      <c r="C35" s="24" t="s">
        <v>20</v>
      </c>
      <c r="D35" s="16" t="s">
        <v>109</v>
      </c>
      <c r="E35" s="15"/>
      <c r="F35" s="15"/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1</v>
      </c>
      <c r="R35" s="16" t="s">
        <v>106</v>
      </c>
    </row>
    <row r="36" spans="1:18" ht="32.25" thickBot="1" x14ac:dyDescent="0.3">
      <c r="A36" s="16" t="s">
        <v>161</v>
      </c>
      <c r="B36" s="18">
        <v>45189</v>
      </c>
      <c r="C36" s="24" t="s">
        <v>98</v>
      </c>
      <c r="D36" s="16" t="s">
        <v>126</v>
      </c>
      <c r="E36" s="15"/>
      <c r="F36" s="15"/>
      <c r="G36" s="15">
        <v>1</v>
      </c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1</v>
      </c>
      <c r="R36" s="16" t="s">
        <v>106</v>
      </c>
    </row>
    <row r="37" spans="1:18" ht="32.25" thickBot="1" x14ac:dyDescent="0.3">
      <c r="A37" s="16" t="s">
        <v>162</v>
      </c>
      <c r="B37" s="18" t="s">
        <v>163</v>
      </c>
      <c r="C37" s="24" t="s">
        <v>31</v>
      </c>
      <c r="D37" s="16" t="s">
        <v>147</v>
      </c>
      <c r="E37" s="15"/>
      <c r="F37" s="15"/>
      <c r="G37" s="15"/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/>
      <c r="O37" s="15"/>
      <c r="P37" s="15"/>
      <c r="Q37" s="4">
        <f t="shared" si="0"/>
        <v>6</v>
      </c>
      <c r="R37" s="16" t="s">
        <v>106</v>
      </c>
    </row>
    <row r="38" spans="1:18" ht="16.5" thickBot="1" x14ac:dyDescent="0.3">
      <c r="A38" s="16" t="s">
        <v>164</v>
      </c>
      <c r="B38" s="18">
        <v>45189</v>
      </c>
      <c r="C38" s="24" t="s">
        <v>60</v>
      </c>
      <c r="D38" s="16" t="s">
        <v>181</v>
      </c>
      <c r="E38" s="15"/>
      <c r="F38" s="15"/>
      <c r="G38" s="15"/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/>
      <c r="N38" s="15"/>
      <c r="O38" s="15"/>
      <c r="P38" s="15"/>
      <c r="Q38" s="4">
        <f t="shared" si="0"/>
        <v>5</v>
      </c>
      <c r="R38" s="16" t="s">
        <v>106</v>
      </c>
    </row>
    <row r="39" spans="1:18" ht="32.25" thickBot="1" x14ac:dyDescent="0.3">
      <c r="A39" s="16" t="s">
        <v>165</v>
      </c>
      <c r="B39" s="18">
        <v>45222</v>
      </c>
      <c r="C39" s="24" t="s">
        <v>23</v>
      </c>
      <c r="D39" s="16" t="s">
        <v>166</v>
      </c>
      <c r="E39" s="15"/>
      <c r="F39" s="15"/>
      <c r="G39" s="15"/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/>
      <c r="O39" s="15"/>
      <c r="P39" s="15"/>
      <c r="Q39" s="4">
        <f t="shared" si="0"/>
        <v>6</v>
      </c>
      <c r="R39" s="16" t="s">
        <v>106</v>
      </c>
    </row>
    <row r="40" spans="1:18" ht="32.25" thickBot="1" x14ac:dyDescent="0.3">
      <c r="A40" s="16" t="s">
        <v>167</v>
      </c>
      <c r="B40" s="18">
        <v>45222</v>
      </c>
      <c r="C40" s="24" t="s">
        <v>19</v>
      </c>
      <c r="D40" s="16" t="s">
        <v>168</v>
      </c>
      <c r="E40" s="15"/>
      <c r="F40" s="15"/>
      <c r="G40" s="15"/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/>
      <c r="N40" s="15"/>
      <c r="O40" s="15"/>
      <c r="P40" s="15"/>
      <c r="Q40" s="4">
        <f t="shared" si="0"/>
        <v>5</v>
      </c>
      <c r="R40" s="16" t="s">
        <v>106</v>
      </c>
    </row>
    <row r="41" spans="1:18" ht="32.25" thickBot="1" x14ac:dyDescent="0.3">
      <c r="A41" s="16" t="s">
        <v>177</v>
      </c>
      <c r="B41" s="18">
        <v>45126</v>
      </c>
      <c r="C41" s="24" t="s">
        <v>20</v>
      </c>
      <c r="D41" s="16" t="s">
        <v>109</v>
      </c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/>
      <c r="O41" s="15"/>
      <c r="P41" s="15"/>
      <c r="Q41" s="4">
        <f t="shared" si="0"/>
        <v>9</v>
      </c>
      <c r="R41" s="16" t="s">
        <v>106</v>
      </c>
    </row>
    <row r="42" spans="1:18" ht="32.25" thickBot="1" x14ac:dyDescent="0.3">
      <c r="A42" s="16" t="s">
        <v>179</v>
      </c>
      <c r="B42" s="18">
        <v>45189</v>
      </c>
      <c r="C42" s="24" t="s">
        <v>95</v>
      </c>
      <c r="D42" s="16" t="s">
        <v>126</v>
      </c>
      <c r="E42" s="15"/>
      <c r="F42" s="15"/>
      <c r="G42" s="15">
        <v>1</v>
      </c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1</v>
      </c>
      <c r="R42" s="16" t="s">
        <v>106</v>
      </c>
    </row>
    <row r="43" spans="1:18" ht="32.25" thickBot="1" x14ac:dyDescent="0.3">
      <c r="A43" s="16" t="s">
        <v>180</v>
      </c>
      <c r="B43" s="18">
        <v>45189</v>
      </c>
      <c r="C43" s="24" t="s">
        <v>95</v>
      </c>
      <c r="D43" s="16" t="s">
        <v>126</v>
      </c>
      <c r="E43" s="15"/>
      <c r="F43" s="15"/>
      <c r="G43" s="15">
        <v>1</v>
      </c>
      <c r="H43" s="15"/>
      <c r="I43" s="15"/>
      <c r="J43" s="15"/>
      <c r="K43" s="15"/>
      <c r="L43" s="15">
        <v>1</v>
      </c>
      <c r="M43" s="15"/>
      <c r="N43" s="15"/>
      <c r="O43" s="15"/>
      <c r="P43" s="15"/>
      <c r="Q43" s="4">
        <f t="shared" si="0"/>
        <v>2</v>
      </c>
      <c r="R43" s="16" t="s">
        <v>106</v>
      </c>
    </row>
    <row r="44" spans="1:18" ht="16.5" thickBot="1" x14ac:dyDescent="0.3">
      <c r="A44" s="16" t="s">
        <v>182</v>
      </c>
      <c r="B44" s="18">
        <v>45245</v>
      </c>
      <c r="C44" s="24" t="s">
        <v>23</v>
      </c>
      <c r="D44" s="16" t="s">
        <v>183</v>
      </c>
      <c r="E44" s="15"/>
      <c r="F44" s="15"/>
      <c r="G44" s="15"/>
      <c r="H44" s="15"/>
      <c r="I44" s="15">
        <v>1</v>
      </c>
      <c r="J44" s="15"/>
      <c r="K44" s="15"/>
      <c r="L44" s="15">
        <v>1</v>
      </c>
      <c r="M44" s="15"/>
      <c r="N44" s="15"/>
      <c r="O44" s="15"/>
      <c r="P44" s="15"/>
      <c r="Q44" s="4">
        <f t="shared" si="0"/>
        <v>2</v>
      </c>
      <c r="R44" s="16" t="s">
        <v>106</v>
      </c>
    </row>
    <row r="45" spans="1:18" ht="16.5" thickBot="1" x14ac:dyDescent="0.3">
      <c r="A45" s="16" t="s">
        <v>184</v>
      </c>
      <c r="B45" s="18">
        <v>45245</v>
      </c>
      <c r="C45" s="24" t="s">
        <v>65</v>
      </c>
      <c r="D45" s="16" t="s">
        <v>183</v>
      </c>
      <c r="E45" s="15"/>
      <c r="F45" s="15"/>
      <c r="G45" s="15"/>
      <c r="H45" s="15"/>
      <c r="I45" s="15">
        <v>1</v>
      </c>
      <c r="J45" s="15"/>
      <c r="K45" s="15"/>
      <c r="L45" s="15">
        <v>1</v>
      </c>
      <c r="M45" s="15"/>
      <c r="N45" s="15"/>
      <c r="O45" s="15"/>
      <c r="P45" s="15"/>
      <c r="Q45" s="4">
        <f t="shared" si="0"/>
        <v>2</v>
      </c>
      <c r="R45" s="16" t="s">
        <v>106</v>
      </c>
    </row>
    <row r="46" spans="1:18" ht="16.5" thickBot="1" x14ac:dyDescent="0.3">
      <c r="A46" s="16" t="s">
        <v>185</v>
      </c>
      <c r="B46" s="18">
        <v>45245</v>
      </c>
      <c r="C46" s="24" t="s">
        <v>91</v>
      </c>
      <c r="D46" s="16"/>
      <c r="E46" s="15"/>
      <c r="F46" s="15"/>
      <c r="G46" s="15"/>
      <c r="H46" s="15"/>
      <c r="I46" s="15">
        <v>1</v>
      </c>
      <c r="J46" s="15"/>
      <c r="K46" s="15">
        <v>1</v>
      </c>
      <c r="L46" s="15"/>
      <c r="M46" s="15">
        <v>1</v>
      </c>
      <c r="N46" s="15"/>
      <c r="O46" s="15"/>
      <c r="P46" s="15"/>
      <c r="Q46" s="4">
        <f t="shared" si="0"/>
        <v>3</v>
      </c>
      <c r="R46" s="16" t="s">
        <v>106</v>
      </c>
    </row>
    <row r="47" spans="1:18" ht="16.5" thickBot="1" x14ac:dyDescent="0.3">
      <c r="A47" s="16" t="s">
        <v>186</v>
      </c>
      <c r="B47" s="18">
        <v>45245</v>
      </c>
      <c r="C47" s="24" t="s">
        <v>40</v>
      </c>
      <c r="D47" s="16" t="s">
        <v>187</v>
      </c>
      <c r="E47" s="15"/>
      <c r="F47" s="15"/>
      <c r="G47" s="15"/>
      <c r="H47" s="15"/>
      <c r="I47" s="15">
        <v>1</v>
      </c>
      <c r="J47" s="15"/>
      <c r="K47" s="15">
        <v>1</v>
      </c>
      <c r="L47" s="15"/>
      <c r="M47" s="15"/>
      <c r="N47" s="15"/>
      <c r="O47" s="15"/>
      <c r="P47" s="15"/>
      <c r="Q47" s="4">
        <f t="shared" si="0"/>
        <v>2</v>
      </c>
      <c r="R47" s="16" t="s">
        <v>106</v>
      </c>
    </row>
    <row r="48" spans="1:18" ht="32.25" thickBot="1" x14ac:dyDescent="0.3">
      <c r="A48" s="16" t="s">
        <v>188</v>
      </c>
      <c r="B48" s="18">
        <v>45280</v>
      </c>
      <c r="C48" s="24" t="s">
        <v>95</v>
      </c>
      <c r="D48" s="16" t="s">
        <v>147</v>
      </c>
      <c r="E48" s="15"/>
      <c r="F48" s="15"/>
      <c r="G48" s="15"/>
      <c r="H48" s="15"/>
      <c r="I48" s="15"/>
      <c r="J48" s="15">
        <v>1</v>
      </c>
      <c r="K48" s="15">
        <v>1</v>
      </c>
      <c r="L48" s="15">
        <v>1</v>
      </c>
      <c r="M48" s="15">
        <v>1</v>
      </c>
      <c r="N48" s="15"/>
      <c r="O48" s="15"/>
      <c r="P48" s="15"/>
      <c r="Q48" s="4">
        <f t="shared" si="0"/>
        <v>4</v>
      </c>
      <c r="R48" s="16" t="s">
        <v>106</v>
      </c>
    </row>
    <row r="49" spans="1:18" ht="32.25" thickBot="1" x14ac:dyDescent="0.3">
      <c r="A49" s="16" t="s">
        <v>189</v>
      </c>
      <c r="B49" s="18">
        <v>45280</v>
      </c>
      <c r="C49" s="24" t="s">
        <v>21</v>
      </c>
      <c r="D49" s="16" t="s">
        <v>191</v>
      </c>
      <c r="E49" s="15"/>
      <c r="F49" s="15"/>
      <c r="G49" s="15"/>
      <c r="H49" s="15"/>
      <c r="I49" s="15"/>
      <c r="J49" s="15">
        <v>1</v>
      </c>
      <c r="K49" s="15"/>
      <c r="L49" s="15"/>
      <c r="M49" s="15"/>
      <c r="N49" s="15"/>
      <c r="O49" s="15"/>
      <c r="P49" s="15"/>
      <c r="Q49" s="4">
        <f t="shared" si="0"/>
        <v>1</v>
      </c>
      <c r="R49" s="16" t="s">
        <v>106</v>
      </c>
    </row>
    <row r="50" spans="1:18" ht="16.5" thickBot="1" x14ac:dyDescent="0.3">
      <c r="A50" s="16" t="s">
        <v>190</v>
      </c>
      <c r="B50" s="18">
        <v>45280</v>
      </c>
      <c r="C50" s="24" t="s">
        <v>66</v>
      </c>
      <c r="D50" s="16" t="s">
        <v>192</v>
      </c>
      <c r="E50" s="15"/>
      <c r="F50" s="15"/>
      <c r="G50" s="15"/>
      <c r="H50" s="15"/>
      <c r="I50" s="15"/>
      <c r="J50" s="15">
        <v>1</v>
      </c>
      <c r="K50" s="15">
        <v>1</v>
      </c>
      <c r="L50" s="15"/>
      <c r="M50" s="15"/>
      <c r="N50" s="15"/>
      <c r="O50" s="15"/>
      <c r="P50" s="15"/>
      <c r="Q50" s="4">
        <f t="shared" si="0"/>
        <v>2</v>
      </c>
      <c r="R50" s="16" t="s">
        <v>106</v>
      </c>
    </row>
    <row r="51" spans="1:18" ht="48" thickBot="1" x14ac:dyDescent="0.3">
      <c r="A51" s="16" t="s">
        <v>193</v>
      </c>
      <c r="B51" s="18">
        <v>45280</v>
      </c>
      <c r="C51" s="24" t="s">
        <v>72</v>
      </c>
      <c r="D51" s="16" t="s">
        <v>195</v>
      </c>
      <c r="E51" s="15"/>
      <c r="F51" s="15"/>
      <c r="G51" s="15"/>
      <c r="H51" s="15"/>
      <c r="I51" s="15"/>
      <c r="J51" s="15">
        <v>1</v>
      </c>
      <c r="K51" s="15"/>
      <c r="L51" s="15"/>
      <c r="M51" s="15"/>
      <c r="N51" s="15"/>
      <c r="O51" s="15"/>
      <c r="P51" s="15"/>
      <c r="Q51" s="4">
        <f t="shared" si="0"/>
        <v>1</v>
      </c>
      <c r="R51" s="16" t="s">
        <v>106</v>
      </c>
    </row>
    <row r="52" spans="1:18" ht="32.25" thickBot="1" x14ac:dyDescent="0.3">
      <c r="A52" s="16" t="s">
        <v>194</v>
      </c>
      <c r="B52" s="18">
        <v>45308</v>
      </c>
      <c r="C52" s="24" t="s">
        <v>20</v>
      </c>
      <c r="D52" s="16" t="s">
        <v>112</v>
      </c>
      <c r="E52" s="15"/>
      <c r="F52" s="15"/>
      <c r="G52" s="15"/>
      <c r="H52" s="15"/>
      <c r="I52" s="15"/>
      <c r="J52" s="15"/>
      <c r="K52" s="15">
        <v>1</v>
      </c>
      <c r="L52" s="15"/>
      <c r="M52" s="15"/>
      <c r="N52" s="15"/>
      <c r="O52" s="15"/>
      <c r="P52" s="15"/>
      <c r="Q52" s="4">
        <f t="shared" si="0"/>
        <v>1</v>
      </c>
      <c r="R52" s="16" t="s">
        <v>205</v>
      </c>
    </row>
    <row r="53" spans="1:18" ht="32.25" thickBot="1" x14ac:dyDescent="0.3">
      <c r="A53" s="16" t="s">
        <v>196</v>
      </c>
      <c r="B53" s="18">
        <v>45308</v>
      </c>
      <c r="C53" s="24" t="s">
        <v>20</v>
      </c>
      <c r="D53" s="16" t="s">
        <v>109</v>
      </c>
      <c r="E53" s="15"/>
      <c r="F53" s="15"/>
      <c r="G53" s="15"/>
      <c r="H53" s="15"/>
      <c r="I53" s="15"/>
      <c r="J53" s="15"/>
      <c r="K53" s="15">
        <v>1</v>
      </c>
      <c r="L53" s="15">
        <v>1</v>
      </c>
      <c r="M53" s="15">
        <v>1</v>
      </c>
      <c r="N53" s="15"/>
      <c r="O53" s="15"/>
      <c r="P53" s="15"/>
      <c r="Q53" s="4">
        <f t="shared" si="0"/>
        <v>3</v>
      </c>
      <c r="R53" s="16" t="s">
        <v>205</v>
      </c>
    </row>
    <row r="54" spans="1:18" ht="32.25" thickBot="1" x14ac:dyDescent="0.3">
      <c r="A54" s="16" t="s">
        <v>197</v>
      </c>
      <c r="B54" s="18">
        <v>45308</v>
      </c>
      <c r="C54" s="24" t="s">
        <v>20</v>
      </c>
      <c r="D54" s="16" t="s">
        <v>109</v>
      </c>
      <c r="E54" s="15"/>
      <c r="F54" s="15"/>
      <c r="G54" s="15"/>
      <c r="H54" s="15"/>
      <c r="I54" s="15"/>
      <c r="J54" s="15"/>
      <c r="K54" s="15">
        <v>1</v>
      </c>
      <c r="L54" s="15">
        <v>1</v>
      </c>
      <c r="M54" s="15">
        <v>1</v>
      </c>
      <c r="N54" s="15"/>
      <c r="O54" s="15"/>
      <c r="P54" s="15"/>
      <c r="Q54" s="4">
        <f t="shared" si="0"/>
        <v>3</v>
      </c>
      <c r="R54" s="16" t="s">
        <v>205</v>
      </c>
    </row>
    <row r="55" spans="1:18" ht="32.25" thickBot="1" x14ac:dyDescent="0.3">
      <c r="A55" s="16" t="s">
        <v>198</v>
      </c>
      <c r="B55" s="18">
        <v>45308</v>
      </c>
      <c r="C55" s="24" t="s">
        <v>20</v>
      </c>
      <c r="D55" s="16" t="s">
        <v>109</v>
      </c>
      <c r="E55" s="15"/>
      <c r="F55" s="15"/>
      <c r="G55" s="15"/>
      <c r="H55" s="15"/>
      <c r="I55" s="15"/>
      <c r="J55" s="15"/>
      <c r="K55" s="15">
        <v>1</v>
      </c>
      <c r="L55" s="15">
        <v>1</v>
      </c>
      <c r="M55" s="15">
        <v>1</v>
      </c>
      <c r="N55" s="15"/>
      <c r="O55" s="15"/>
      <c r="P55" s="15"/>
      <c r="Q55" s="4">
        <f t="shared" si="0"/>
        <v>3</v>
      </c>
      <c r="R55" s="16" t="s">
        <v>205</v>
      </c>
    </row>
    <row r="56" spans="1:18" ht="16.5" thickBot="1" x14ac:dyDescent="0.3">
      <c r="A56" s="16" t="s">
        <v>199</v>
      </c>
      <c r="B56" s="18">
        <v>45308</v>
      </c>
      <c r="C56" s="24" t="s">
        <v>59</v>
      </c>
      <c r="D56" s="16" t="s">
        <v>200</v>
      </c>
      <c r="E56" s="15"/>
      <c r="F56" s="15"/>
      <c r="G56" s="15"/>
      <c r="H56" s="15"/>
      <c r="I56" s="15"/>
      <c r="J56" s="15"/>
      <c r="K56" s="15">
        <v>1</v>
      </c>
      <c r="L56" s="15">
        <v>1</v>
      </c>
      <c r="M56" s="15">
        <v>1</v>
      </c>
      <c r="N56" s="15"/>
      <c r="O56" s="15"/>
      <c r="P56" s="15"/>
      <c r="Q56" s="4">
        <f t="shared" si="0"/>
        <v>3</v>
      </c>
      <c r="R56" s="16" t="s">
        <v>205</v>
      </c>
    </row>
    <row r="57" spans="1:18" ht="16.5" thickBot="1" x14ac:dyDescent="0.3">
      <c r="A57" s="16" t="s">
        <v>201</v>
      </c>
      <c r="B57" s="18">
        <v>45308</v>
      </c>
      <c r="C57" s="24" t="s">
        <v>59</v>
      </c>
      <c r="D57" s="16" t="s">
        <v>202</v>
      </c>
      <c r="E57" s="15"/>
      <c r="F57" s="15"/>
      <c r="G57" s="15"/>
      <c r="H57" s="15"/>
      <c r="I57" s="15"/>
      <c r="J57" s="15"/>
      <c r="K57" s="15">
        <v>1</v>
      </c>
      <c r="L57" s="15">
        <v>1</v>
      </c>
      <c r="M57" s="15">
        <v>1</v>
      </c>
      <c r="N57" s="15"/>
      <c r="O57" s="15"/>
      <c r="P57" s="15"/>
      <c r="Q57" s="4">
        <f t="shared" si="0"/>
        <v>3</v>
      </c>
      <c r="R57" s="16" t="s">
        <v>205</v>
      </c>
    </row>
    <row r="58" spans="1:18" ht="16.5" thickBot="1" x14ac:dyDescent="0.3">
      <c r="A58" s="16" t="s">
        <v>203</v>
      </c>
      <c r="B58" s="18">
        <v>45308</v>
      </c>
      <c r="C58" s="24" t="s">
        <v>40</v>
      </c>
      <c r="D58" s="16" t="s">
        <v>187</v>
      </c>
      <c r="E58" s="15"/>
      <c r="F58" s="15"/>
      <c r="G58" s="15"/>
      <c r="H58" s="15"/>
      <c r="I58" s="15"/>
      <c r="J58" s="15"/>
      <c r="K58" s="15">
        <v>1</v>
      </c>
      <c r="L58" s="15"/>
      <c r="M58" s="15"/>
      <c r="N58" s="15"/>
      <c r="O58" s="15"/>
      <c r="P58" s="15"/>
      <c r="Q58" s="4">
        <f t="shared" si="0"/>
        <v>1</v>
      </c>
      <c r="R58" s="16" t="s">
        <v>205</v>
      </c>
    </row>
    <row r="59" spans="1:18" ht="16.5" thickBot="1" x14ac:dyDescent="0.3">
      <c r="A59" s="16" t="s">
        <v>204</v>
      </c>
      <c r="B59" s="18">
        <v>45308</v>
      </c>
      <c r="C59" s="24" t="s">
        <v>64</v>
      </c>
      <c r="D59" s="16" t="s">
        <v>187</v>
      </c>
      <c r="E59" s="15"/>
      <c r="F59" s="15"/>
      <c r="G59" s="15"/>
      <c r="H59" s="15"/>
      <c r="I59" s="15"/>
      <c r="J59" s="15"/>
      <c r="K59" s="15">
        <v>1</v>
      </c>
      <c r="L59" s="15"/>
      <c r="M59" s="15"/>
      <c r="N59" s="15"/>
      <c r="O59" s="15"/>
      <c r="P59" s="15"/>
      <c r="Q59" s="4">
        <f t="shared" si="0"/>
        <v>1</v>
      </c>
      <c r="R59" s="16" t="s">
        <v>205</v>
      </c>
    </row>
    <row r="60" spans="1:18" ht="32.25" thickBot="1" x14ac:dyDescent="0.3">
      <c r="A60" s="16" t="s">
        <v>206</v>
      </c>
      <c r="B60" s="18">
        <v>45343</v>
      </c>
      <c r="C60" s="24" t="s">
        <v>20</v>
      </c>
      <c r="D60" s="16" t="s">
        <v>114</v>
      </c>
      <c r="E60" s="15"/>
      <c r="F60" s="15"/>
      <c r="G60" s="15"/>
      <c r="H60" s="15"/>
      <c r="I60" s="15"/>
      <c r="J60" s="15"/>
      <c r="K60" s="15"/>
      <c r="L60" s="15">
        <v>1</v>
      </c>
      <c r="M60" s="15">
        <v>1</v>
      </c>
      <c r="N60" s="15"/>
      <c r="O60" s="15"/>
      <c r="P60" s="15"/>
      <c r="Q60" s="4">
        <f t="shared" si="0"/>
        <v>2</v>
      </c>
      <c r="R60" s="16" t="s">
        <v>205</v>
      </c>
    </row>
    <row r="61" spans="1:18" ht="32.25" thickBot="1" x14ac:dyDescent="0.3">
      <c r="A61" s="16" t="s">
        <v>207</v>
      </c>
      <c r="B61" s="18">
        <v>45343</v>
      </c>
      <c r="C61" s="24" t="s">
        <v>20</v>
      </c>
      <c r="D61" s="16" t="s">
        <v>213</v>
      </c>
      <c r="E61" s="15"/>
      <c r="F61" s="15"/>
      <c r="G61" s="15"/>
      <c r="H61" s="15"/>
      <c r="I61" s="15"/>
      <c r="J61" s="15"/>
      <c r="K61" s="15"/>
      <c r="L61" s="15">
        <v>1</v>
      </c>
      <c r="M61" s="15"/>
      <c r="N61" s="15"/>
      <c r="O61" s="15"/>
      <c r="P61" s="15"/>
      <c r="Q61" s="4">
        <f t="shared" si="0"/>
        <v>1</v>
      </c>
      <c r="R61" s="16" t="s">
        <v>205</v>
      </c>
    </row>
    <row r="62" spans="1:18" ht="16.5" thickBot="1" x14ac:dyDescent="0.3">
      <c r="A62" s="16" t="s">
        <v>208</v>
      </c>
      <c r="B62" s="18">
        <v>45343</v>
      </c>
      <c r="C62" s="24" t="s">
        <v>65</v>
      </c>
      <c r="D62" s="16"/>
      <c r="E62" s="15"/>
      <c r="F62" s="15"/>
      <c r="G62" s="15"/>
      <c r="H62" s="15"/>
      <c r="I62" s="15"/>
      <c r="J62" s="15"/>
      <c r="K62" s="15"/>
      <c r="L62" s="15">
        <v>1</v>
      </c>
      <c r="M62" s="15">
        <v>1</v>
      </c>
      <c r="N62" s="15"/>
      <c r="O62" s="15"/>
      <c r="P62" s="15"/>
      <c r="Q62" s="4">
        <f t="shared" si="0"/>
        <v>2</v>
      </c>
      <c r="R62" s="16" t="s">
        <v>205</v>
      </c>
    </row>
    <row r="63" spans="1:18" ht="16.5" thickBot="1" x14ac:dyDescent="0.3">
      <c r="A63" s="16" t="s">
        <v>209</v>
      </c>
      <c r="B63" s="18">
        <v>45343</v>
      </c>
      <c r="C63" s="24" t="s">
        <v>88</v>
      </c>
      <c r="D63" s="16"/>
      <c r="E63" s="15"/>
      <c r="F63" s="15"/>
      <c r="G63" s="15"/>
      <c r="H63" s="15"/>
      <c r="I63" s="15"/>
      <c r="J63" s="15"/>
      <c r="K63" s="15"/>
      <c r="L63" s="15">
        <v>1</v>
      </c>
      <c r="M63" s="15"/>
      <c r="N63" s="15"/>
      <c r="O63" s="15"/>
      <c r="P63" s="15"/>
      <c r="Q63" s="4">
        <f t="shared" si="0"/>
        <v>1</v>
      </c>
      <c r="R63" s="16" t="s">
        <v>205</v>
      </c>
    </row>
    <row r="64" spans="1:18" ht="32.25" thickBot="1" x14ac:dyDescent="0.3">
      <c r="A64" s="16" t="s">
        <v>210</v>
      </c>
      <c r="B64" s="18">
        <v>45371</v>
      </c>
      <c r="C64" s="24" t="s">
        <v>95</v>
      </c>
      <c r="D64" s="16" t="s">
        <v>147</v>
      </c>
      <c r="E64" s="15"/>
      <c r="F64" s="15"/>
      <c r="G64" s="15"/>
      <c r="H64" s="15"/>
      <c r="I64" s="15"/>
      <c r="J64" s="15"/>
      <c r="K64" s="15"/>
      <c r="L64" s="15"/>
      <c r="M64" s="15">
        <v>1</v>
      </c>
      <c r="N64" s="15"/>
      <c r="O64" s="15"/>
      <c r="P64" s="15"/>
      <c r="Q64" s="4">
        <f t="shared" si="0"/>
        <v>1</v>
      </c>
      <c r="R64" s="16" t="s">
        <v>205</v>
      </c>
    </row>
    <row r="65" spans="1:18" ht="32.25" thickBot="1" x14ac:dyDescent="0.3">
      <c r="A65" s="16" t="s">
        <v>211</v>
      </c>
      <c r="B65" s="18">
        <v>45371</v>
      </c>
      <c r="C65" s="24" t="s">
        <v>19</v>
      </c>
      <c r="D65" s="16" t="s">
        <v>168</v>
      </c>
      <c r="E65" s="15"/>
      <c r="F65" s="15"/>
      <c r="G65" s="15"/>
      <c r="H65" s="15"/>
      <c r="I65" s="15"/>
      <c r="J65" s="15"/>
      <c r="K65" s="15"/>
      <c r="L65" s="15"/>
      <c r="M65" s="15">
        <v>1</v>
      </c>
      <c r="N65" s="15"/>
      <c r="O65" s="15"/>
      <c r="P65" s="15"/>
      <c r="Q65" s="4">
        <f t="shared" si="0"/>
        <v>1</v>
      </c>
      <c r="R65" s="16" t="s">
        <v>205</v>
      </c>
    </row>
    <row r="66" spans="1:18" ht="32.25" thickBot="1" x14ac:dyDescent="0.3">
      <c r="A66" s="16" t="s">
        <v>212</v>
      </c>
      <c r="B66" s="18">
        <v>45371</v>
      </c>
      <c r="C66" s="24" t="s">
        <v>95</v>
      </c>
      <c r="D66" s="16" t="s">
        <v>126</v>
      </c>
      <c r="E66" s="15"/>
      <c r="F66" s="15"/>
      <c r="G66" s="15"/>
      <c r="H66" s="15"/>
      <c r="I66" s="15"/>
      <c r="J66" s="15"/>
      <c r="K66" s="15"/>
      <c r="L66" s="15"/>
      <c r="M66" s="15">
        <v>1</v>
      </c>
      <c r="N66" s="15"/>
      <c r="O66" s="15"/>
      <c r="P66" s="15"/>
      <c r="Q66" s="4">
        <f t="shared" si="0"/>
        <v>1</v>
      </c>
      <c r="R66" s="16" t="s">
        <v>205</v>
      </c>
    </row>
    <row r="67" spans="1:18" ht="16.5" thickBot="1" x14ac:dyDescent="0.3">
      <c r="A67" s="16" t="s">
        <v>214</v>
      </c>
      <c r="B67" s="18">
        <v>45371</v>
      </c>
      <c r="C67" s="24" t="s">
        <v>66</v>
      </c>
      <c r="D67" s="16" t="s">
        <v>215</v>
      </c>
      <c r="E67" s="15"/>
      <c r="F67" s="15"/>
      <c r="G67" s="15"/>
      <c r="H67" s="15"/>
      <c r="I67" s="15"/>
      <c r="J67" s="15"/>
      <c r="K67" s="15"/>
      <c r="L67" s="15"/>
      <c r="M67" s="15">
        <v>1</v>
      </c>
      <c r="N67" s="15"/>
      <c r="O67" s="15"/>
      <c r="P67" s="15"/>
      <c r="Q67" s="4">
        <f t="shared" si="0"/>
        <v>1</v>
      </c>
      <c r="R67" s="16" t="s">
        <v>205</v>
      </c>
    </row>
    <row r="68" spans="1:18" ht="32.25" thickBot="1" x14ac:dyDescent="0.3">
      <c r="A68" s="16" t="s">
        <v>216</v>
      </c>
      <c r="B68" s="18">
        <v>45371</v>
      </c>
      <c r="C68" s="24" t="s">
        <v>50</v>
      </c>
      <c r="D68" s="16" t="s">
        <v>217</v>
      </c>
      <c r="E68" s="15"/>
      <c r="F68" s="15"/>
      <c r="G68" s="15"/>
      <c r="H68" s="15"/>
      <c r="I68" s="15"/>
      <c r="J68" s="15"/>
      <c r="K68" s="15"/>
      <c r="L68" s="15"/>
      <c r="M68" s="15">
        <v>1</v>
      </c>
      <c r="N68" s="15"/>
      <c r="O68" s="15"/>
      <c r="P68" s="15"/>
      <c r="Q68" s="4">
        <f t="shared" si="0"/>
        <v>1</v>
      </c>
      <c r="R68" s="16" t="s">
        <v>205</v>
      </c>
    </row>
    <row r="69" spans="1:18" ht="16.5" thickBot="1" x14ac:dyDescent="0.3">
      <c r="A69" s="16" t="s">
        <v>218</v>
      </c>
      <c r="B69" s="18">
        <v>45371</v>
      </c>
      <c r="C69" s="24" t="s">
        <v>88</v>
      </c>
      <c r="D69" s="16"/>
      <c r="E69" s="15"/>
      <c r="F69" s="15"/>
      <c r="G69" s="15"/>
      <c r="H69" s="15"/>
      <c r="I69" s="15"/>
      <c r="J69" s="15"/>
      <c r="K69" s="15"/>
      <c r="L69" s="15"/>
      <c r="M69" s="15">
        <v>1</v>
      </c>
      <c r="N69" s="15"/>
      <c r="O69" s="15"/>
      <c r="P69" s="15"/>
      <c r="Q69" s="4">
        <f t="shared" ref="Q69:Q75" si="1">SUM(E69:P69)</f>
        <v>1</v>
      </c>
      <c r="R69" s="16" t="s">
        <v>205</v>
      </c>
    </row>
    <row r="70" spans="1:18" ht="16.5" thickBot="1" x14ac:dyDescent="0.3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5" thickBot="1" x14ac:dyDescent="0.3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5" thickBot="1" x14ac:dyDescent="0.3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5" thickBot="1" x14ac:dyDescent="0.3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5" thickBot="1" x14ac:dyDescent="0.3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5" thickBot="1" x14ac:dyDescent="0.3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workbookViewId="0">
      <selection activeCell="E5" sqref="E5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29" t="s">
        <v>74</v>
      </c>
      <c r="B1" s="29"/>
      <c r="C1" s="30"/>
      <c r="D1" s="30"/>
      <c r="E1" s="30"/>
      <c r="F1" s="31"/>
      <c r="J1" t="s">
        <v>97</v>
      </c>
      <c r="K1" t="s">
        <v>99</v>
      </c>
    </row>
    <row r="2" spans="1:11" ht="39.950000000000003" customHeight="1" x14ac:dyDescent="0.25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0</v>
      </c>
    </row>
    <row r="3" spans="1:11" ht="39.950000000000003" customHeight="1" x14ac:dyDescent="0.25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39.950000000000003" customHeight="1" x14ac:dyDescent="0.25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0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39.950000000000003" customHeight="1" x14ac:dyDescent="0.25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25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3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4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1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2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1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1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1</v>
      </c>
    </row>
    <row r="16" spans="1:11" ht="39.950000000000003" customHeight="1" x14ac:dyDescent="0.25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25">
      <c r="J18" s="12" t="s">
        <v>68</v>
      </c>
      <c r="K18">
        <f>COUNTIF('2. ROSC Active'!C2:C75,J18)</f>
        <v>0</v>
      </c>
    </row>
    <row r="19" spans="1:11" x14ac:dyDescent="0.25">
      <c r="J19" s="12" t="s">
        <v>28</v>
      </c>
      <c r="K19">
        <f>COUNTIF('2. ROSC Active'!C2:C75,J19)</f>
        <v>0</v>
      </c>
    </row>
    <row r="20" spans="1:11" x14ac:dyDescent="0.25">
      <c r="J20" s="12" t="s">
        <v>35</v>
      </c>
      <c r="K20">
        <f>COUNTIF('2. ROSC Active'!C2:C75,J20)</f>
        <v>0</v>
      </c>
    </row>
    <row r="21" spans="1:11" x14ac:dyDescent="0.25">
      <c r="J21" s="12" t="s">
        <v>40</v>
      </c>
      <c r="K21">
        <f>COUNTIF('2. ROSC Active'!C2:C75,J21)</f>
        <v>2</v>
      </c>
    </row>
    <row r="22" spans="1:11" x14ac:dyDescent="0.25">
      <c r="J22" s="12" t="s">
        <v>34</v>
      </c>
      <c r="K22">
        <f>COUNTIF('2. ROSC Active'!C2:C75,J22)</f>
        <v>1</v>
      </c>
    </row>
    <row r="23" spans="1:11" x14ac:dyDescent="0.25">
      <c r="J23" s="12" t="s">
        <v>60</v>
      </c>
      <c r="K23">
        <f>COUNTIF('2. ROSC Active'!C2:C75,J23)</f>
        <v>3</v>
      </c>
    </row>
    <row r="24" spans="1:11" x14ac:dyDescent="0.25">
      <c r="J24" s="12" t="s">
        <v>44</v>
      </c>
      <c r="K24">
        <f>COUNTIF('2. ROSC Active'!C2:C75,J24)</f>
        <v>0</v>
      </c>
    </row>
    <row r="25" spans="1:11" x14ac:dyDescent="0.25">
      <c r="J25" s="12" t="s">
        <v>62</v>
      </c>
      <c r="K25">
        <f>COUNTIF('2. ROSC Active'!C2:C75,J25)</f>
        <v>0</v>
      </c>
    </row>
    <row r="26" spans="1:11" x14ac:dyDescent="0.25">
      <c r="J26" s="12" t="s">
        <v>46</v>
      </c>
      <c r="K26">
        <f>COUNTIF('2. ROSC Active'!C2:C75,J26)</f>
        <v>0</v>
      </c>
    </row>
    <row r="27" spans="1:11" x14ac:dyDescent="0.25">
      <c r="J27" s="12" t="s">
        <v>45</v>
      </c>
      <c r="K27">
        <f>COUNTIF('2. ROSC Active'!C2:C75,J27)</f>
        <v>0</v>
      </c>
    </row>
    <row r="28" spans="1:11" x14ac:dyDescent="0.25">
      <c r="J28" s="12" t="s">
        <v>42</v>
      </c>
      <c r="K28">
        <f>COUNTIF('2. ROSC Active'!C2:C75,J28)</f>
        <v>0</v>
      </c>
    </row>
    <row r="29" spans="1:11" x14ac:dyDescent="0.25">
      <c r="J29" s="12" t="s">
        <v>38</v>
      </c>
      <c r="K29">
        <f>COUNTIF('2. ROSC Active'!C2:C75,J29)</f>
        <v>0</v>
      </c>
    </row>
    <row r="30" spans="1:11" x14ac:dyDescent="0.25">
      <c r="J30" s="12" t="s">
        <v>39</v>
      </c>
      <c r="K30">
        <f>COUNTIF('2. ROSC Active'!C2:C75,J30)</f>
        <v>1</v>
      </c>
    </row>
    <row r="31" spans="1:11" x14ac:dyDescent="0.25">
      <c r="J31" s="12" t="s">
        <v>37</v>
      </c>
      <c r="K31">
        <f>COUNTIF('2. ROSC Active'!C2:C75,J31)</f>
        <v>0</v>
      </c>
    </row>
    <row r="32" spans="1:11" x14ac:dyDescent="0.25">
      <c r="J32" s="12" t="s">
        <v>61</v>
      </c>
      <c r="K32">
        <f>COUNTIF('2. ROSC Active'!C2:C75,J32)</f>
        <v>1</v>
      </c>
    </row>
    <row r="33" spans="10:11" x14ac:dyDescent="0.25">
      <c r="J33" s="12" t="s">
        <v>96</v>
      </c>
      <c r="K33">
        <f>COUNTIF('2. ROSC Active'!C2:C75,J33)</f>
        <v>1</v>
      </c>
    </row>
    <row r="34" spans="10:11" x14ac:dyDescent="0.25">
      <c r="J34" s="12" t="s">
        <v>89</v>
      </c>
      <c r="K34">
        <f>COUNTIF('2. ROSC Active'!C2:C75,J34)</f>
        <v>0</v>
      </c>
    </row>
    <row r="35" spans="10:11" x14ac:dyDescent="0.25">
      <c r="J35" s="12" t="s">
        <v>90</v>
      </c>
      <c r="K35">
        <f>COUNTIF('2. ROSC Active'!C2:C75,J35)</f>
        <v>0</v>
      </c>
    </row>
    <row r="36" spans="10:11" x14ac:dyDescent="0.25">
      <c r="J36" s="12" t="s">
        <v>88</v>
      </c>
      <c r="K36">
        <f>COUNTIF('2. ROSC Active'!C2:C75,J36)</f>
        <v>3</v>
      </c>
    </row>
    <row r="37" spans="10:11" x14ac:dyDescent="0.25">
      <c r="J37" s="12" t="s">
        <v>67</v>
      </c>
      <c r="K37">
        <f>COUNTIF('2. ROSC Active'!C2:C75,J37)</f>
        <v>0</v>
      </c>
    </row>
    <row r="38" spans="10:11" x14ac:dyDescent="0.25">
      <c r="J38" s="12" t="s">
        <v>19</v>
      </c>
      <c r="K38">
        <f>COUNTIF('2. ROSC Active'!C2:C75,J38)</f>
        <v>2</v>
      </c>
    </row>
    <row r="39" spans="10:11" x14ac:dyDescent="0.25">
      <c r="J39" s="12" t="s">
        <v>20</v>
      </c>
      <c r="K39">
        <f>COUNTIF('2. ROSC Active'!C2:C75,J39)</f>
        <v>20</v>
      </c>
    </row>
    <row r="40" spans="10:11" x14ac:dyDescent="0.25">
      <c r="J40" s="12" t="s">
        <v>18</v>
      </c>
      <c r="K40">
        <f>COUNTIF('2. ROSC Active'!C2:C75,J40)</f>
        <v>1</v>
      </c>
    </row>
    <row r="41" spans="10:11" x14ac:dyDescent="0.25">
      <c r="J41" s="12" t="s">
        <v>73</v>
      </c>
      <c r="K41">
        <f>COUNTIF('2. ROSC Active'!C2:C75,J41)</f>
        <v>1</v>
      </c>
    </row>
    <row r="42" spans="10:11" x14ac:dyDescent="0.25">
      <c r="J42" s="12" t="s">
        <v>98</v>
      </c>
      <c r="K42">
        <f>COUNTIF('2. ROSC Active'!C2:C75,J42)</f>
        <v>2</v>
      </c>
    </row>
    <row r="43" spans="10:11" x14ac:dyDescent="0.25">
      <c r="J43" s="12" t="s">
        <v>95</v>
      </c>
      <c r="K43">
        <f>COUNTIF('2. ROSC Active'!C2:C75,J43)</f>
        <v>7</v>
      </c>
    </row>
    <row r="44" spans="10:11" x14ac:dyDescent="0.25">
      <c r="J44" s="12" t="s">
        <v>72</v>
      </c>
      <c r="K44">
        <f>COUNTIF('2. ROSC Active'!C2:C75,J44)</f>
        <v>1</v>
      </c>
    </row>
    <row r="45" spans="10:11" x14ac:dyDescent="0.25">
      <c r="J45" s="12" t="s">
        <v>94</v>
      </c>
      <c r="K45">
        <f>COUNTIF('2. ROSC Active'!C2:C75,J45)</f>
        <v>2</v>
      </c>
    </row>
    <row r="46" spans="10:11" x14ac:dyDescent="0.25">
      <c r="J46" s="12" t="s">
        <v>59</v>
      </c>
      <c r="K46">
        <f>COUNTIF('2. ROSC Active'!C2:C75,J46)</f>
        <v>2</v>
      </c>
    </row>
    <row r="47" spans="10:11" x14ac:dyDescent="0.25">
      <c r="J47" s="12" t="s">
        <v>32</v>
      </c>
      <c r="K47">
        <f>COUNTIF('2. ROSC Active'!C2:C75,J47)</f>
        <v>1</v>
      </c>
    </row>
    <row r="48" spans="10:11" x14ac:dyDescent="0.25">
      <c r="J48" s="12" t="s">
        <v>31</v>
      </c>
      <c r="K48">
        <f>COUNTIF('2. ROSC Active'!C2:C75,J48)</f>
        <v>1</v>
      </c>
    </row>
    <row r="49" spans="10:11" x14ac:dyDescent="0.25">
      <c r="J49" s="12" t="s">
        <v>41</v>
      </c>
      <c r="K49">
        <f>COUNTIF('2. ROSC Active'!C2:C75,J49)</f>
        <v>0</v>
      </c>
    </row>
    <row r="50" spans="10:11" x14ac:dyDescent="0.25">
      <c r="J50" s="12" t="s">
        <v>48</v>
      </c>
      <c r="K50">
        <f>COUNTIF('2. ROSC Active'!C2:C75,J50)</f>
        <v>0</v>
      </c>
    </row>
    <row r="51" spans="10:11" x14ac:dyDescent="0.25">
      <c r="J51" s="12" t="s">
        <v>64</v>
      </c>
      <c r="K51">
        <f>COUNTIF('2. ROSC Active'!C2:C75,J51)</f>
        <v>1</v>
      </c>
    </row>
    <row r="52" spans="10:11" x14ac:dyDescent="0.25">
      <c r="J52" s="12" t="s">
        <v>53</v>
      </c>
      <c r="K52">
        <f>COUNTIF('2. ROSC Active'!C2:C75,J52)</f>
        <v>0</v>
      </c>
    </row>
    <row r="53" spans="10:11" x14ac:dyDescent="0.25">
      <c r="J53" s="12" t="s">
        <v>66</v>
      </c>
      <c r="K53">
        <f>COUNTIF('2. ROSC Active'!C2:C75,J53)</f>
        <v>2</v>
      </c>
    </row>
    <row r="55" spans="10:11" x14ac:dyDescent="0.25">
      <c r="J55" s="12" t="s">
        <v>102</v>
      </c>
      <c r="K55">
        <f>SUM(K2:K53)</f>
        <v>68</v>
      </c>
    </row>
    <row r="56" spans="10:11" x14ac:dyDescent="0.25">
      <c r="J56" s="12" t="s">
        <v>101</v>
      </c>
      <c r="K56">
        <f>COUNTIF(K2:K53, "&gt;0")</f>
        <v>27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Mandy Hagen</cp:lastModifiedBy>
  <cp:lastPrinted>2022-06-10T23:39:20Z</cp:lastPrinted>
  <dcterms:created xsi:type="dcterms:W3CDTF">2022-05-19T17:55:56Z</dcterms:created>
  <dcterms:modified xsi:type="dcterms:W3CDTF">2024-04-16T17:01:22Z</dcterms:modified>
</cp:coreProperties>
</file>