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182\Documents\PJ ROSC\SUPR ROSC Templates\"/>
    </mc:Choice>
  </mc:AlternateContent>
  <xr:revisionPtr revIDLastSave="0" documentId="8_{644F1991-8CC2-4D25-BFF8-23646B5E82F6}" xr6:coauthVersionLast="47" xr6:coauthVersionMax="47" xr10:uidLastSave="{00000000-0000-0000-0000-000000000000}"/>
  <bookViews>
    <workbookView xWindow="-28920" yWindow="-1095" windowWidth="29040" windowHeight="15720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<sst xmlns="http://schemas.openxmlformats.org/spreadsheetml/2006/main" count="388" uniqueCount="215">
  <si>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</si>
  <si>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</si>
  <si>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</si>
  <si>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</si>
  <si>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</si>
  <si>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</si>
  <si>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</si>
  <si>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</si>
  <si>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</si>
  <si>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</si>
  <si>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</si>
  <si>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</si>
  <si>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</si>
  <si>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</si>
  <si>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</si>
  <si>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</si>
  <si>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</si>
  <si>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</si>
  <si>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</si>
  <si>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</si>
  <si>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</si>
  <si>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</si>
  <si>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</si>
  <si>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</si>
  <si>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</si>
  <si>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</si>
  <si>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</si>
  <si>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</si>
  <si>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</si>
  <si>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</si>
  <si>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</si>
  <si>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</si>
  <si>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</si>
  <si>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</si>
  <si>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</si>
  <si>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</si>
  <si>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</si>
  <si>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</si>
  <si>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</si>
  <si>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</si>
  <si>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</si>
  <si>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</si>
  <si>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</si>
  <si>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</si>
  <si>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</si>
  <si>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</si>
  <si>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</si>
  <si>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</si>
  <si>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</si>
  <si>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</si>
  <si>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</si>
  <si>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</si>
  <si>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</si>
  <si>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</si>
  <si>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</si>
  <si>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</si>
  <si>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</si>
  <si>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</si>
  <si>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</si>
  <si>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</si>
  <si>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</si>
  <si>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</si>
  <si>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</si>
  <si>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</si>
  <si>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</si>
  <si>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</si>
  <si>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</si>
  <si>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</si>
  <si>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</si>
  <si>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</si>
  <si>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</si>
  <si>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</si>
  <si>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</si>
  <si>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</si>
  <si>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</si>
  <si>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</si>
  <si>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</si>
  <si>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</si>
  <si>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</si>
  <si>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</si>
  <si>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</si>
  <si>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</si>
  <si>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</si>
  <si>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</si>
  <si>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</si>
  <si>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</si>
  <si>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</si>
  <si>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</si>
  <si>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</si>
  <si>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</si>
  <si>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</si>
  <si>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</si>
  <si>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</si>
  <si>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</si>
  <si>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</si>
  <si>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</si>
  <si>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</si>
  <si>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</si>
  <si>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</si>
  <si>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</si>
  <si>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</si>
  <si>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</si>
  <si>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</si>
  <si>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Example (Replace this line!): Deputy Jane Smith</t>
  </si>
  <si>
    <t>Illinois State Police District 10</t>
  </si>
  <si>
    <t>Madison Odum</t>
  </si>
  <si>
    <t>Dorie Warren</t>
  </si>
  <si>
    <t>Take Action Today</t>
  </si>
  <si>
    <t>Mandy Hagen</t>
  </si>
  <si>
    <t>Shara Robinson</t>
  </si>
  <si>
    <t>Chrsytal Cantrell</t>
  </si>
  <si>
    <t>Mike Tyson</t>
  </si>
  <si>
    <t>Elaina Holland</t>
  </si>
  <si>
    <t>Florence Wright</t>
  </si>
  <si>
    <t>Southside Opiod Task Force</t>
  </si>
  <si>
    <t>Cindy Johnson</t>
  </si>
  <si>
    <t>SIH SOR DOPP</t>
  </si>
  <si>
    <t>Kelly Corner</t>
  </si>
  <si>
    <t xml:space="preserve">SIH Tobacco Disparities </t>
  </si>
  <si>
    <t>Kyndra Minchew</t>
  </si>
  <si>
    <t>John Cantrell</t>
  </si>
  <si>
    <t>Arrowleaf</t>
  </si>
  <si>
    <t>Also, a PLE.</t>
  </si>
  <si>
    <t>Jessica Harrocks</t>
  </si>
  <si>
    <t>Michael Valient</t>
  </si>
  <si>
    <t>Nancy Maxwell</t>
  </si>
  <si>
    <t>Carbondale United</t>
  </si>
  <si>
    <t>Nancy Henderson</t>
  </si>
  <si>
    <t>DHS</t>
  </si>
  <si>
    <t>Also, Family: SUD.</t>
  </si>
  <si>
    <t>Alexis Adams</t>
  </si>
  <si>
    <t>Michelle Wilson</t>
  </si>
  <si>
    <t>RCO</t>
  </si>
  <si>
    <t>Tessa Leech</t>
  </si>
  <si>
    <t xml:space="preserve">Tyler Poynor </t>
  </si>
  <si>
    <t>Leighanna Browning</t>
  </si>
  <si>
    <t>Paul Tart</t>
  </si>
  <si>
    <t>Dan Pyles</t>
  </si>
  <si>
    <t>Andy Greer</t>
  </si>
  <si>
    <t>SUD Treatment</t>
  </si>
  <si>
    <t>Quianye Enge</t>
  </si>
  <si>
    <t>Service Provider</t>
  </si>
  <si>
    <t>For justice impacted individuals</t>
  </si>
  <si>
    <t>Kat Houghton</t>
  </si>
  <si>
    <t>John Reith</t>
  </si>
  <si>
    <t>Van Ikner</t>
  </si>
  <si>
    <t>Gun Violence Intervention</t>
  </si>
  <si>
    <t>Kat Decker</t>
  </si>
  <si>
    <t>Haley Robison</t>
  </si>
  <si>
    <t>Stephanie Cima</t>
  </si>
  <si>
    <t>Deflection Specialist</t>
  </si>
  <si>
    <t>Amber Bridgman</t>
  </si>
  <si>
    <t>Allison Teas</t>
  </si>
  <si>
    <t>Wendy Lambert</t>
  </si>
  <si>
    <t>Support Groups</t>
  </si>
  <si>
    <t>Katie Unthank</t>
  </si>
  <si>
    <t>Local Provider</t>
  </si>
  <si>
    <t>Sherry Smedshammer</t>
  </si>
  <si>
    <t>Jordan Strong</t>
  </si>
  <si>
    <t>Evon Croft</t>
  </si>
  <si>
    <t>Bethany Cluster</t>
  </si>
  <si>
    <t>Liesl Wingert</t>
  </si>
  <si>
    <t>Local University</t>
  </si>
  <si>
    <t>Bobbie Willis</t>
  </si>
  <si>
    <t>Crisis Response</t>
  </si>
  <si>
    <t>Lasha Mounce</t>
  </si>
  <si>
    <t>Jessica Beasley</t>
  </si>
  <si>
    <t>Katina Miller</t>
  </si>
  <si>
    <t>Kendra Watkins</t>
  </si>
  <si>
    <t>Kaya Wade Newell</t>
  </si>
  <si>
    <t>Brent Van Ham</t>
  </si>
  <si>
    <t>Tor Neal</t>
  </si>
  <si>
    <t>Chris Massey</t>
  </si>
  <si>
    <t>Aaron Seibert</t>
  </si>
  <si>
    <t>Ronnie Craig</t>
  </si>
  <si>
    <t>Joshua Welcher</t>
  </si>
  <si>
    <t>Pam Dierks</t>
  </si>
  <si>
    <t>Marcella Woodson</t>
  </si>
  <si>
    <t>Community Trauma Educator</t>
  </si>
  <si>
    <t>Courtney Ferguson</t>
  </si>
  <si>
    <t>PLE</t>
  </si>
  <si>
    <t>Hank Roan</t>
  </si>
  <si>
    <t>Rebecca Pyles</t>
  </si>
  <si>
    <t>Amanda Groves</t>
  </si>
  <si>
    <t>Faith-Based Groups</t>
  </si>
  <si>
    <t>Local Pastor</t>
  </si>
  <si>
    <t>Lynn Moore</t>
  </si>
  <si>
    <t>Misty Smith</t>
  </si>
  <si>
    <t>Also. a PLE.</t>
  </si>
  <si>
    <t>Perry/Jackson ROSC Council (PJRC)</t>
  </si>
  <si>
    <t>809 W. Main St., Carbondale</t>
  </si>
  <si>
    <t>618.218.1677</t>
  </si>
  <si>
    <t>madisono@takeactiontoday.net</t>
  </si>
  <si>
    <t>Chrystal Cantrell</t>
  </si>
  <si>
    <t>Perry &amp; Jackson Counties</t>
  </si>
  <si>
    <t>chrystalc@takeactiontoday.net</t>
  </si>
  <si>
    <t>Mariann Wright</t>
  </si>
  <si>
    <t>Callie Buchanan</t>
  </si>
  <si>
    <t>Holly Forster</t>
  </si>
  <si>
    <t>Tim O'Boyle</t>
  </si>
  <si>
    <t>Beth Cassity</t>
  </si>
  <si>
    <t>Perry Co. Drug Court</t>
  </si>
  <si>
    <t>Crystal</t>
  </si>
  <si>
    <t xml:space="preserve">Daniel </t>
  </si>
  <si>
    <t>Anna Michaelchuck</t>
  </si>
  <si>
    <t>AOIC</t>
  </si>
  <si>
    <t>Chris Adams</t>
  </si>
  <si>
    <t xml:space="preserve">Justin Narusis </t>
  </si>
  <si>
    <t>SICH</t>
  </si>
  <si>
    <t>JCHA</t>
  </si>
  <si>
    <t>Teresa Carter</t>
  </si>
  <si>
    <t>Ian Pierce</t>
  </si>
  <si>
    <t>T2Hope</t>
  </si>
  <si>
    <t>Kasey Kellerman</t>
  </si>
  <si>
    <t>Perry Co Pretrial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</si>
</sst>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8" sqref="B8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5" t="s">
        <v>1</v>
      </c>
      <c r="B1" s="13" t="s">
        <v>189</v>
      </c>
    </row>
    <row r="2" spans="1:2" ht="33" customHeight="1" x14ac:dyDescent="0.25">
      <c r="A2" s="2" t="s">
        <v>2</v>
      </c>
      <c r="B2" s="14" t="s">
        <v>107</v>
      </c>
    </row>
    <row r="3" spans="1:2" ht="33" customHeight="1" x14ac:dyDescent="0.25">
      <c r="A3" s="5" t="s">
        <v>3</v>
      </c>
      <c r="B3" s="13" t="s">
        <v>190</v>
      </c>
    </row>
    <row r="4" spans="1:2" ht="33" customHeight="1" x14ac:dyDescent="0.25">
      <c r="A4" s="2" t="s">
        <v>13</v>
      </c>
      <c r="B4" s="14" t="s">
        <v>105</v>
      </c>
    </row>
    <row r="5" spans="1:2" ht="33" customHeight="1" x14ac:dyDescent="0.25">
      <c r="A5" s="5" t="s">
        <v>14</v>
      </c>
      <c r="B5" s="13" t="s">
        <v>191</v>
      </c>
    </row>
    <row r="6" spans="1:2" ht="33" customHeight="1" x14ac:dyDescent="0.25">
      <c r="A6" s="2" t="s">
        <v>15</v>
      </c>
      <c r="B6" s="14" t="s">
        <v>192</v>
      </c>
    </row>
    <row r="7" spans="1:2" ht="33" customHeight="1" x14ac:dyDescent="0.25">
      <c r="A7" s="5" t="s">
        <v>12</v>
      </c>
      <c r="B7" s="13" t="s">
        <v>193</v>
      </c>
    </row>
    <row r="8" spans="1:2" ht="33" customHeight="1" x14ac:dyDescent="0.25">
      <c r="A8" s="3" t="s">
        <v>11</v>
      </c>
      <c r="B8" s="14" t="s">
        <v>195</v>
      </c>
    </row>
    <row r="9" spans="1:2" ht="33" customHeight="1" x14ac:dyDescent="0.25">
      <c r="A9" s="5" t="s">
        <v>4</v>
      </c>
      <c r="B9" s="13" t="s">
        <v>194</v>
      </c>
    </row>
    <row r="10" spans="1:2" ht="33" customHeight="1" x14ac:dyDescent="0.25">
      <c r="A10" s="2" t="s">
        <v>5</v>
      </c>
      <c r="B10" s="14">
        <v>5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workbookViewId="0">
      <selection activeCell="A76" sqref="A76"/>
    </sheetView>
  </sheetViews>
  <sheetFormatPr defaultRowHeight="15.75" x14ac:dyDescent="0.25"/>
  <cols>
    <col min="1" max="1" width="27" style="17" customWidth="1"/>
    <col min="2" max="2" width="12.875" style="19" customWidth="1"/>
    <col min="3" max="3" width="20.375" style="19" customWidth="1"/>
    <col min="4" max="4" width="21.375" style="19" customWidth="1"/>
    <col min="5" max="5" width="6.875" style="19" customWidth="1"/>
    <col min="6" max="6" width="7.375" style="19" customWidth="1"/>
    <col min="7" max="8" width="7.125" style="19" customWidth="1"/>
    <col min="9" max="9" width="7.25" style="19" customWidth="1"/>
    <col min="10" max="10" width="7.5" style="19" customWidth="1"/>
    <col min="11" max="11" width="7.375" style="19" customWidth="1"/>
    <col min="12" max="13" width="8.125" style="19" customWidth="1"/>
    <col min="14" max="14" width="8" style="19" customWidth="1"/>
    <col min="15" max="16" width="8.125" style="19" customWidth="1"/>
    <col min="17" max="17" width="9.5" customWidth="1"/>
    <col min="18" max="18" width="22" style="19" customWidth="1"/>
  </cols>
  <sheetData>
    <row r="1" spans="1:18" ht="64.5" thickTop="1" thickBot="1" x14ac:dyDescent="0.3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48" thickBot="1" x14ac:dyDescent="0.3">
      <c r="A2" s="16" t="s">
        <v>103</v>
      </c>
      <c r="B2" s="18">
        <v>44013</v>
      </c>
      <c r="C2" s="24" t="s">
        <v>39</v>
      </c>
      <c r="D2" s="16" t="s">
        <v>104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>
        <v>1</v>
      </c>
      <c r="M2" s="15">
        <v>1</v>
      </c>
      <c r="N2" s="15">
        <v>1</v>
      </c>
      <c r="O2" s="15"/>
      <c r="P2" s="15">
        <v>1</v>
      </c>
      <c r="Q2" s="4">
        <f>SUM(E2:P2)</f>
        <v>8</v>
      </c>
      <c r="R2" s="25" t="s">
        <v>58</v>
      </c>
    </row>
    <row r="3" spans="1:18" ht="32.25" thickBot="1" x14ac:dyDescent="0.3">
      <c r="A3" s="16" t="s">
        <v>105</v>
      </c>
      <c r="B3" s="18">
        <v>45108</v>
      </c>
      <c r="C3" s="24" t="s">
        <v>18</v>
      </c>
      <c r="D3" s="16" t="s">
        <v>107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5"/>
      <c r="P3" s="15"/>
      <c r="Q3" s="4">
        <f>SUM(E3:P3)</f>
        <v>10</v>
      </c>
      <c r="R3" s="16" t="s">
        <v>122</v>
      </c>
    </row>
    <row r="4" spans="1:18" ht="32.25" thickBot="1" x14ac:dyDescent="0.3">
      <c r="A4" s="16" t="s">
        <v>106</v>
      </c>
      <c r="B4" s="18">
        <v>45108</v>
      </c>
      <c r="C4" s="24" t="s">
        <v>18</v>
      </c>
      <c r="D4" s="16" t="s">
        <v>107</v>
      </c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/>
      <c r="K4" s="15">
        <v>1</v>
      </c>
      <c r="L4" s="15"/>
      <c r="M4" s="15">
        <v>1</v>
      </c>
      <c r="N4" s="15"/>
      <c r="O4" s="15"/>
      <c r="P4" s="15"/>
      <c r="Q4" s="4">
        <f>SUM(E4:P4)</f>
        <v>7</v>
      </c>
      <c r="R4" s="16" t="s">
        <v>122</v>
      </c>
    </row>
    <row r="5" spans="1:18" ht="32.25" thickBot="1" x14ac:dyDescent="0.3">
      <c r="A5" s="16" t="s">
        <v>108</v>
      </c>
      <c r="B5" s="18">
        <v>45108</v>
      </c>
      <c r="C5" s="24" t="s">
        <v>18</v>
      </c>
      <c r="D5" s="16" t="s">
        <v>107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>
        <v>1</v>
      </c>
      <c r="O5" s="15"/>
      <c r="P5" s="15"/>
      <c r="Q5" s="4">
        <f t="shared" ref="Q5:Q68" si="0">SUM(E5:P5)</f>
        <v>10</v>
      </c>
      <c r="R5" s="16" t="s">
        <v>122</v>
      </c>
    </row>
    <row r="6" spans="1:18" ht="32.25" thickBot="1" x14ac:dyDescent="0.3">
      <c r="A6" s="16" t="s">
        <v>110</v>
      </c>
      <c r="B6" s="18">
        <v>45108</v>
      </c>
      <c r="C6" s="24" t="s">
        <v>18</v>
      </c>
      <c r="D6" s="16" t="s">
        <v>107</v>
      </c>
      <c r="E6" s="15">
        <v>1</v>
      </c>
      <c r="F6" s="15">
        <v>1</v>
      </c>
      <c r="G6" s="15">
        <v>1</v>
      </c>
      <c r="H6" s="15">
        <v>1</v>
      </c>
      <c r="I6" s="15"/>
      <c r="J6" s="15">
        <v>1</v>
      </c>
      <c r="K6" s="15">
        <v>1</v>
      </c>
      <c r="L6" s="15"/>
      <c r="M6" s="15">
        <v>1</v>
      </c>
      <c r="N6" s="15">
        <v>1</v>
      </c>
      <c r="O6" s="15"/>
      <c r="P6" s="15"/>
      <c r="Q6" s="4">
        <f t="shared" si="0"/>
        <v>8</v>
      </c>
      <c r="R6" s="16" t="s">
        <v>122</v>
      </c>
    </row>
    <row r="7" spans="1:18" ht="32.25" thickBot="1" x14ac:dyDescent="0.3">
      <c r="A7" s="16" t="s">
        <v>109</v>
      </c>
      <c r="B7" s="18">
        <v>45108</v>
      </c>
      <c r="C7" s="24" t="s">
        <v>18</v>
      </c>
      <c r="D7" s="16" t="s">
        <v>107</v>
      </c>
      <c r="E7" s="15">
        <v>1</v>
      </c>
      <c r="F7" s="15">
        <v>1</v>
      </c>
      <c r="G7" s="15">
        <v>1</v>
      </c>
      <c r="H7" s="15"/>
      <c r="I7" s="15">
        <v>1</v>
      </c>
      <c r="J7" s="15">
        <v>1</v>
      </c>
      <c r="K7" s="15">
        <v>1</v>
      </c>
      <c r="L7" s="15">
        <v>1</v>
      </c>
      <c r="M7" s="15"/>
      <c r="N7" s="15"/>
      <c r="O7" s="15"/>
      <c r="P7" s="15"/>
      <c r="Q7" s="4">
        <f t="shared" si="0"/>
        <v>7</v>
      </c>
      <c r="R7" s="16"/>
    </row>
    <row r="8" spans="1:18" ht="32.25" thickBot="1" x14ac:dyDescent="0.3">
      <c r="A8" s="16" t="s">
        <v>111</v>
      </c>
      <c r="B8" s="18">
        <v>45108</v>
      </c>
      <c r="C8" s="24" t="s">
        <v>18</v>
      </c>
      <c r="D8" s="16" t="s">
        <v>107</v>
      </c>
      <c r="E8" s="15"/>
      <c r="F8" s="15">
        <v>1</v>
      </c>
      <c r="G8" s="15">
        <v>1</v>
      </c>
      <c r="H8" s="15">
        <v>1</v>
      </c>
      <c r="I8" s="15">
        <v>1</v>
      </c>
      <c r="J8" s="15"/>
      <c r="K8" s="15">
        <v>1</v>
      </c>
      <c r="L8" s="15"/>
      <c r="M8" s="15">
        <v>1</v>
      </c>
      <c r="N8" s="15">
        <v>1</v>
      </c>
      <c r="O8" s="15"/>
      <c r="P8" s="15"/>
      <c r="Q8" s="4">
        <f t="shared" si="0"/>
        <v>7</v>
      </c>
      <c r="R8" s="16" t="s">
        <v>122</v>
      </c>
    </row>
    <row r="9" spans="1:18" ht="16.5" thickBot="1" x14ac:dyDescent="0.3">
      <c r="A9" s="16" t="s">
        <v>112</v>
      </c>
      <c r="B9" s="18">
        <v>44755</v>
      </c>
      <c r="C9" s="24" t="s">
        <v>88</v>
      </c>
      <c r="D9" s="16"/>
      <c r="E9" s="15"/>
      <c r="F9" s="15">
        <v>1</v>
      </c>
      <c r="G9" s="15">
        <v>1</v>
      </c>
      <c r="H9" s="15">
        <v>1</v>
      </c>
      <c r="I9" s="15">
        <v>1</v>
      </c>
      <c r="J9" s="15"/>
      <c r="K9" s="15">
        <v>1</v>
      </c>
      <c r="L9" s="15"/>
      <c r="M9" s="15">
        <v>1</v>
      </c>
      <c r="N9" s="15"/>
      <c r="O9" s="15"/>
      <c r="P9" s="15"/>
      <c r="Q9" s="4">
        <f t="shared" si="0"/>
        <v>6</v>
      </c>
      <c r="R9" s="16"/>
    </row>
    <row r="10" spans="1:18" ht="32.25" thickBot="1" x14ac:dyDescent="0.3">
      <c r="A10" s="16" t="s">
        <v>113</v>
      </c>
      <c r="B10" s="18">
        <v>44755</v>
      </c>
      <c r="C10" s="24" t="s">
        <v>98</v>
      </c>
      <c r="D10" s="16" t="s">
        <v>114</v>
      </c>
      <c r="E10" s="15"/>
      <c r="F10" s="15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1</v>
      </c>
      <c r="R10" s="16"/>
    </row>
    <row r="11" spans="1:18" ht="16.5" thickBot="1" x14ac:dyDescent="0.3">
      <c r="A11" s="16" t="s">
        <v>115</v>
      </c>
      <c r="B11" s="18">
        <v>45126</v>
      </c>
      <c r="C11" s="24" t="s">
        <v>60</v>
      </c>
      <c r="D11" s="16" t="s">
        <v>116</v>
      </c>
      <c r="E11" s="15">
        <v>1</v>
      </c>
      <c r="F11" s="15"/>
      <c r="G11" s="15"/>
      <c r="H11" s="15"/>
      <c r="I11" s="15"/>
      <c r="J11" s="15"/>
      <c r="K11" s="15"/>
      <c r="L11" s="15">
        <v>1</v>
      </c>
      <c r="M11" s="15"/>
      <c r="N11" s="15">
        <v>1</v>
      </c>
      <c r="O11" s="15"/>
      <c r="P11" s="15"/>
      <c r="Q11" s="4">
        <f t="shared" si="0"/>
        <v>3</v>
      </c>
      <c r="R11" s="16"/>
    </row>
    <row r="12" spans="1:18" ht="16.5" thickBot="1" x14ac:dyDescent="0.3">
      <c r="A12" s="16" t="s">
        <v>117</v>
      </c>
      <c r="B12" s="18">
        <v>45126</v>
      </c>
      <c r="C12" s="24" t="s">
        <v>60</v>
      </c>
      <c r="D12" s="16" t="s">
        <v>118</v>
      </c>
      <c r="E12" s="15"/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/>
      <c r="P12" s="15"/>
      <c r="Q12" s="4">
        <f t="shared" si="0"/>
        <v>9</v>
      </c>
      <c r="R12" s="16"/>
    </row>
    <row r="13" spans="1:18" ht="16.5" thickBot="1" x14ac:dyDescent="0.3">
      <c r="A13" s="16" t="s">
        <v>119</v>
      </c>
      <c r="B13" s="18">
        <v>45126</v>
      </c>
      <c r="C13" s="24" t="s">
        <v>60</v>
      </c>
      <c r="D13" s="16" t="s">
        <v>118</v>
      </c>
      <c r="E13" s="15"/>
      <c r="F13" s="15">
        <v>1</v>
      </c>
      <c r="G13" s="15">
        <v>1</v>
      </c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2</v>
      </c>
      <c r="R13" s="16"/>
    </row>
    <row r="14" spans="1:18" ht="32.25" thickBot="1" x14ac:dyDescent="0.3">
      <c r="A14" s="16" t="s">
        <v>120</v>
      </c>
      <c r="B14" s="18">
        <v>45126</v>
      </c>
      <c r="C14" s="24" t="s">
        <v>20</v>
      </c>
      <c r="D14" s="16" t="s">
        <v>121</v>
      </c>
      <c r="E14" s="15">
        <v>1</v>
      </c>
      <c r="F14" s="15">
        <v>1</v>
      </c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3</v>
      </c>
      <c r="R14" s="16" t="s">
        <v>122</v>
      </c>
    </row>
    <row r="15" spans="1:18" ht="32.25" thickBot="1" x14ac:dyDescent="0.3">
      <c r="A15" s="16" t="s">
        <v>123</v>
      </c>
      <c r="B15" s="18">
        <v>45139</v>
      </c>
      <c r="C15" s="24" t="s">
        <v>94</v>
      </c>
      <c r="D15" s="16" t="s">
        <v>126</v>
      </c>
      <c r="E15" s="15"/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1</v>
      </c>
      <c r="R15" s="16"/>
    </row>
    <row r="16" spans="1:18" ht="32.25" thickBot="1" x14ac:dyDescent="0.3">
      <c r="A16" s="16" t="s">
        <v>124</v>
      </c>
      <c r="B16" s="18">
        <v>45139</v>
      </c>
      <c r="C16" s="24" t="s">
        <v>94</v>
      </c>
      <c r="D16" s="16" t="s">
        <v>126</v>
      </c>
      <c r="E16" s="15"/>
      <c r="F16" s="15">
        <v>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1</v>
      </c>
      <c r="R16" s="16"/>
    </row>
    <row r="17" spans="1:18" ht="32.25" thickBot="1" x14ac:dyDescent="0.3">
      <c r="A17" s="16" t="s">
        <v>125</v>
      </c>
      <c r="B17" s="18">
        <v>45139</v>
      </c>
      <c r="C17" s="24" t="s">
        <v>94</v>
      </c>
      <c r="D17" s="16" t="s">
        <v>126</v>
      </c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">
        <f t="shared" si="0"/>
        <v>1</v>
      </c>
      <c r="R17" s="16"/>
    </row>
    <row r="18" spans="1:18" ht="16.5" thickBot="1" x14ac:dyDescent="0.3">
      <c r="A18" s="16" t="s">
        <v>127</v>
      </c>
      <c r="B18" s="18">
        <v>45139</v>
      </c>
      <c r="C18" s="24" t="s">
        <v>59</v>
      </c>
      <c r="D18" s="16" t="s">
        <v>128</v>
      </c>
      <c r="E18" s="15"/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/>
      <c r="O18" s="15"/>
      <c r="P18" s="15"/>
      <c r="Q18" s="4">
        <f t="shared" si="0"/>
        <v>8</v>
      </c>
      <c r="R18" s="16" t="s">
        <v>129</v>
      </c>
    </row>
    <row r="19" spans="1:18" ht="32.25" thickBot="1" x14ac:dyDescent="0.3">
      <c r="A19" s="16" t="s">
        <v>130</v>
      </c>
      <c r="B19" s="18">
        <v>45150</v>
      </c>
      <c r="C19" s="24" t="s">
        <v>18</v>
      </c>
      <c r="D19" s="16" t="s">
        <v>107</v>
      </c>
      <c r="E19" s="15"/>
      <c r="F19" s="15">
        <v>1</v>
      </c>
      <c r="G19" s="15"/>
      <c r="H19" s="15"/>
      <c r="I19" s="15"/>
      <c r="J19" s="15"/>
      <c r="K19" s="15"/>
      <c r="L19" s="15">
        <v>1</v>
      </c>
      <c r="M19" s="15">
        <v>1</v>
      </c>
      <c r="N19" s="15">
        <v>1</v>
      </c>
      <c r="O19" s="15"/>
      <c r="P19" s="15"/>
      <c r="Q19" s="4">
        <f t="shared" si="0"/>
        <v>4</v>
      </c>
      <c r="R19" s="16" t="s">
        <v>129</v>
      </c>
    </row>
    <row r="20" spans="1:18" ht="32.25" thickBot="1" x14ac:dyDescent="0.3">
      <c r="A20" s="16" t="s">
        <v>131</v>
      </c>
      <c r="B20" s="18">
        <v>45154</v>
      </c>
      <c r="C20" s="24" t="s">
        <v>18</v>
      </c>
      <c r="D20" s="16" t="s">
        <v>107</v>
      </c>
      <c r="E20" s="15"/>
      <c r="F20" s="15">
        <v>1</v>
      </c>
      <c r="G20" s="15">
        <v>1</v>
      </c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2</v>
      </c>
      <c r="R20" s="16" t="s">
        <v>122</v>
      </c>
    </row>
    <row r="21" spans="1:18" ht="32.25" thickBot="1" x14ac:dyDescent="0.3">
      <c r="A21" s="16" t="s">
        <v>133</v>
      </c>
      <c r="B21" s="18">
        <v>45154</v>
      </c>
      <c r="C21" s="24" t="s">
        <v>18</v>
      </c>
      <c r="D21" s="16" t="s">
        <v>107</v>
      </c>
      <c r="E21" s="15"/>
      <c r="F21" s="15">
        <v>1</v>
      </c>
      <c r="G21" s="15"/>
      <c r="H21" s="15"/>
      <c r="I21" s="15"/>
      <c r="J21" s="15"/>
      <c r="K21" s="15"/>
      <c r="L21" s="15">
        <v>1</v>
      </c>
      <c r="M21" s="15">
        <v>1</v>
      </c>
      <c r="N21" s="15"/>
      <c r="O21" s="15"/>
      <c r="P21" s="15"/>
      <c r="Q21" s="4">
        <f t="shared" si="0"/>
        <v>3</v>
      </c>
      <c r="R21" s="16" t="s">
        <v>122</v>
      </c>
    </row>
    <row r="22" spans="1:18" ht="32.25" thickBot="1" x14ac:dyDescent="0.3">
      <c r="A22" s="16" t="s">
        <v>134</v>
      </c>
      <c r="B22" s="18">
        <v>45154</v>
      </c>
      <c r="C22" s="24" t="s">
        <v>18</v>
      </c>
      <c r="D22" s="16" t="s">
        <v>107</v>
      </c>
      <c r="E22" s="15"/>
      <c r="F22" s="15">
        <v>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1</v>
      </c>
      <c r="R22" s="16" t="s">
        <v>122</v>
      </c>
    </row>
    <row r="23" spans="1:18" ht="32.25" thickBot="1" x14ac:dyDescent="0.3">
      <c r="A23" s="16" t="s">
        <v>135</v>
      </c>
      <c r="B23" s="18">
        <v>45154</v>
      </c>
      <c r="C23" s="24" t="s">
        <v>18</v>
      </c>
      <c r="D23" s="16" t="s">
        <v>107</v>
      </c>
      <c r="E23" s="15"/>
      <c r="F23" s="15">
        <v>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1</v>
      </c>
      <c r="R23" s="16" t="s">
        <v>122</v>
      </c>
    </row>
    <row r="24" spans="1:18" ht="32.25" thickBot="1" x14ac:dyDescent="0.3">
      <c r="A24" s="16" t="s">
        <v>136</v>
      </c>
      <c r="B24" s="18">
        <v>45154</v>
      </c>
      <c r="C24" s="24" t="s">
        <v>18</v>
      </c>
      <c r="D24" s="16" t="s">
        <v>107</v>
      </c>
      <c r="E24" s="15"/>
      <c r="F24" s="15">
        <v>1</v>
      </c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2</v>
      </c>
      <c r="R24" s="16" t="s">
        <v>122</v>
      </c>
    </row>
    <row r="25" spans="1:18" ht="32.25" thickBot="1" x14ac:dyDescent="0.3">
      <c r="A25" s="16" t="s">
        <v>137</v>
      </c>
      <c r="B25" s="18">
        <v>45154</v>
      </c>
      <c r="C25" s="24" t="s">
        <v>18</v>
      </c>
      <c r="D25" s="16" t="s">
        <v>107</v>
      </c>
      <c r="E25" s="15"/>
      <c r="F25" s="15">
        <v>1</v>
      </c>
      <c r="G25" s="15">
        <v>1</v>
      </c>
      <c r="H25" s="15"/>
      <c r="I25" s="15">
        <v>1</v>
      </c>
      <c r="J25" s="15"/>
      <c r="K25" s="15">
        <v>1</v>
      </c>
      <c r="L25" s="15">
        <v>1</v>
      </c>
      <c r="M25" s="15"/>
      <c r="N25" s="15"/>
      <c r="O25" s="15"/>
      <c r="P25" s="15"/>
      <c r="Q25" s="4">
        <f t="shared" si="0"/>
        <v>5</v>
      </c>
      <c r="R25" s="16" t="s">
        <v>122</v>
      </c>
    </row>
    <row r="26" spans="1:18" ht="16.5" thickBot="1" x14ac:dyDescent="0.3">
      <c r="A26" s="16" t="s">
        <v>138</v>
      </c>
      <c r="B26" s="18">
        <v>45154</v>
      </c>
      <c r="C26" s="24" t="s">
        <v>139</v>
      </c>
      <c r="D26" s="16"/>
      <c r="E26" s="15"/>
      <c r="F26" s="15">
        <v>1</v>
      </c>
      <c r="G26" s="15"/>
      <c r="H26" s="15"/>
      <c r="I26" s="15"/>
      <c r="J26" s="15"/>
      <c r="K26" s="15">
        <v>1</v>
      </c>
      <c r="L26" s="15"/>
      <c r="M26" s="15">
        <v>1</v>
      </c>
      <c r="N26" s="15"/>
      <c r="O26" s="15"/>
      <c r="P26" s="15"/>
      <c r="Q26" s="4">
        <f t="shared" si="0"/>
        <v>3</v>
      </c>
      <c r="R26" s="16"/>
    </row>
    <row r="27" spans="1:18" ht="32.25" thickBot="1" x14ac:dyDescent="0.3">
      <c r="A27" s="16" t="s">
        <v>140</v>
      </c>
      <c r="B27" s="18">
        <v>45154</v>
      </c>
      <c r="C27" s="24" t="s">
        <v>141</v>
      </c>
      <c r="D27" s="16" t="s">
        <v>142</v>
      </c>
      <c r="E27" s="15"/>
      <c r="F27" s="15"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1</v>
      </c>
      <c r="R27" s="16"/>
    </row>
    <row r="28" spans="1:18" ht="16.5" thickBot="1" x14ac:dyDescent="0.3">
      <c r="A28" s="16" t="s">
        <v>143</v>
      </c>
      <c r="B28" s="18">
        <v>45154</v>
      </c>
      <c r="C28" s="24" t="s">
        <v>16</v>
      </c>
      <c r="D28" s="16"/>
      <c r="E28" s="15"/>
      <c r="F28" s="15">
        <v>1</v>
      </c>
      <c r="G28" s="15">
        <v>1</v>
      </c>
      <c r="H28" s="15"/>
      <c r="I28" s="15"/>
      <c r="J28" s="15">
        <v>1</v>
      </c>
      <c r="K28" s="15">
        <v>1</v>
      </c>
      <c r="L28" s="15"/>
      <c r="M28" s="15"/>
      <c r="N28" s="15"/>
      <c r="O28" s="15"/>
      <c r="P28" s="15"/>
      <c r="Q28" s="4">
        <f t="shared" si="0"/>
        <v>4</v>
      </c>
      <c r="R28" s="16" t="s">
        <v>122</v>
      </c>
    </row>
    <row r="29" spans="1:18" ht="16.5" thickBot="1" x14ac:dyDescent="0.3">
      <c r="A29" s="16" t="s">
        <v>144</v>
      </c>
      <c r="B29" s="18">
        <v>45154</v>
      </c>
      <c r="C29" s="24" t="s">
        <v>16</v>
      </c>
      <c r="D29" s="16"/>
      <c r="E29" s="15"/>
      <c r="F29" s="15">
        <v>1</v>
      </c>
      <c r="G29" s="15"/>
      <c r="H29" s="15"/>
      <c r="I29" s="15">
        <v>1</v>
      </c>
      <c r="J29" s="15"/>
      <c r="K29" s="15">
        <v>1</v>
      </c>
      <c r="L29" s="15"/>
      <c r="M29" s="15"/>
      <c r="N29" s="15"/>
      <c r="O29" s="15"/>
      <c r="P29" s="15"/>
      <c r="Q29" s="4">
        <f t="shared" si="0"/>
        <v>3</v>
      </c>
      <c r="R29" s="16" t="s">
        <v>122</v>
      </c>
    </row>
    <row r="30" spans="1:18" ht="32.25" thickBot="1" x14ac:dyDescent="0.3">
      <c r="A30" s="16" t="s">
        <v>145</v>
      </c>
      <c r="B30" s="18">
        <v>45154</v>
      </c>
      <c r="C30" s="24" t="s">
        <v>141</v>
      </c>
      <c r="D30" s="16" t="s">
        <v>146</v>
      </c>
      <c r="E30" s="15"/>
      <c r="F30" s="15">
        <v>1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1</v>
      </c>
      <c r="R30" s="16"/>
    </row>
    <row r="31" spans="1:18" ht="16.5" thickBot="1" x14ac:dyDescent="0.3">
      <c r="A31" s="16" t="s">
        <v>147</v>
      </c>
      <c r="B31" s="18">
        <v>45154</v>
      </c>
      <c r="C31" s="24" t="s">
        <v>16</v>
      </c>
      <c r="D31" s="16"/>
      <c r="E31" s="15"/>
      <c r="F31" s="15">
        <v>1</v>
      </c>
      <c r="G31" s="15">
        <v>1</v>
      </c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2</v>
      </c>
      <c r="R31" s="16" t="s">
        <v>188</v>
      </c>
    </row>
    <row r="32" spans="1:18" ht="16.5" thickBot="1" x14ac:dyDescent="0.3">
      <c r="A32" s="16" t="s">
        <v>148</v>
      </c>
      <c r="B32" s="18">
        <v>45154</v>
      </c>
      <c r="C32" s="24" t="s">
        <v>16</v>
      </c>
      <c r="D32" s="16"/>
      <c r="E32" s="15"/>
      <c r="F32" s="15">
        <v>1</v>
      </c>
      <c r="G32" s="15">
        <v>1</v>
      </c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2</v>
      </c>
      <c r="R32" s="16" t="s">
        <v>188</v>
      </c>
    </row>
    <row r="33" spans="1:18" ht="16.5" thickBot="1" x14ac:dyDescent="0.3">
      <c r="A33" s="16" t="s">
        <v>149</v>
      </c>
      <c r="B33" s="18">
        <v>45189</v>
      </c>
      <c r="C33" s="24" t="s">
        <v>141</v>
      </c>
      <c r="D33" s="16" t="s">
        <v>150</v>
      </c>
      <c r="E33" s="15"/>
      <c r="F33" s="15"/>
      <c r="G33" s="15">
        <v>1</v>
      </c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1</v>
      </c>
      <c r="R33" s="16"/>
    </row>
    <row r="34" spans="1:18" ht="16.5" thickBot="1" x14ac:dyDescent="0.3">
      <c r="A34" s="16" t="s">
        <v>151</v>
      </c>
      <c r="B34" s="18">
        <v>45189</v>
      </c>
      <c r="C34" s="24" t="s">
        <v>141</v>
      </c>
      <c r="D34" s="16" t="s">
        <v>150</v>
      </c>
      <c r="E34" s="15"/>
      <c r="F34" s="15"/>
      <c r="G34" s="15">
        <v>1</v>
      </c>
      <c r="H34" s="15"/>
      <c r="I34" s="15"/>
      <c r="J34" s="15"/>
      <c r="K34" s="15"/>
      <c r="L34" s="15"/>
      <c r="M34" s="15">
        <v>1</v>
      </c>
      <c r="N34" s="15">
        <v>1</v>
      </c>
      <c r="O34" s="15"/>
      <c r="P34" s="15"/>
      <c r="Q34" s="4">
        <f t="shared" si="0"/>
        <v>3</v>
      </c>
      <c r="R34" s="16"/>
    </row>
    <row r="35" spans="1:18" ht="16.5" thickBot="1" x14ac:dyDescent="0.3">
      <c r="A35" s="16" t="s">
        <v>152</v>
      </c>
      <c r="B35" s="18">
        <v>45189</v>
      </c>
      <c r="C35" s="24"/>
      <c r="D35" s="16"/>
      <c r="E35" s="15"/>
      <c r="F35" s="15"/>
      <c r="G35" s="15">
        <v>1</v>
      </c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1</v>
      </c>
      <c r="R35" s="16"/>
    </row>
    <row r="36" spans="1:18" ht="16.5" thickBot="1" x14ac:dyDescent="0.3">
      <c r="A36" s="16" t="s">
        <v>153</v>
      </c>
      <c r="B36" s="18">
        <v>45189</v>
      </c>
      <c r="C36" s="24" t="s">
        <v>16</v>
      </c>
      <c r="D36" s="16" t="s">
        <v>154</v>
      </c>
      <c r="E36" s="15"/>
      <c r="F36" s="15"/>
      <c r="G36" s="15">
        <v>1</v>
      </c>
      <c r="H36" s="15">
        <v>1</v>
      </c>
      <c r="I36" s="15"/>
      <c r="J36" s="15">
        <v>1</v>
      </c>
      <c r="K36" s="15"/>
      <c r="L36" s="15"/>
      <c r="M36" s="15"/>
      <c r="N36" s="15"/>
      <c r="O36" s="15"/>
      <c r="P36" s="15"/>
      <c r="Q36" s="4">
        <f t="shared" si="0"/>
        <v>3</v>
      </c>
      <c r="R36" s="16"/>
    </row>
    <row r="37" spans="1:18" ht="16.5" thickBot="1" x14ac:dyDescent="0.3">
      <c r="A37" s="16" t="s">
        <v>155</v>
      </c>
      <c r="B37" s="18">
        <v>45189</v>
      </c>
      <c r="C37" s="24" t="s">
        <v>139</v>
      </c>
      <c r="D37" s="16" t="s">
        <v>156</v>
      </c>
      <c r="E37" s="15"/>
      <c r="F37" s="15"/>
      <c r="G37" s="15">
        <v>1</v>
      </c>
      <c r="H37" s="15"/>
      <c r="I37" s="15"/>
      <c r="J37" s="15"/>
      <c r="K37" s="15"/>
      <c r="L37" s="15">
        <v>1</v>
      </c>
      <c r="M37" s="15"/>
      <c r="N37" s="15">
        <v>1</v>
      </c>
      <c r="O37" s="15"/>
      <c r="P37" s="15"/>
      <c r="Q37" s="4">
        <f t="shared" si="0"/>
        <v>3</v>
      </c>
      <c r="R37" s="16"/>
    </row>
    <row r="38" spans="1:18" ht="16.5" thickBot="1" x14ac:dyDescent="0.3">
      <c r="A38" s="16" t="s">
        <v>157</v>
      </c>
      <c r="B38" s="18">
        <v>45189</v>
      </c>
      <c r="C38" s="24" t="s">
        <v>139</v>
      </c>
      <c r="D38" s="16" t="s">
        <v>156</v>
      </c>
      <c r="E38" s="15"/>
      <c r="F38" s="15"/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/>
      <c r="P38" s="15"/>
      <c r="Q38" s="4">
        <f t="shared" si="0"/>
        <v>8</v>
      </c>
      <c r="R38" s="16"/>
    </row>
    <row r="39" spans="1:18" ht="16.5" thickBot="1" x14ac:dyDescent="0.3">
      <c r="A39" s="16" t="s">
        <v>158</v>
      </c>
      <c r="B39" s="18">
        <v>45189</v>
      </c>
      <c r="C39" s="24" t="s">
        <v>16</v>
      </c>
      <c r="D39" s="16"/>
      <c r="E39" s="15"/>
      <c r="F39" s="15"/>
      <c r="G39" s="15">
        <v>1</v>
      </c>
      <c r="H39" s="15"/>
      <c r="I39" s="15"/>
      <c r="J39" s="15"/>
      <c r="K39" s="15"/>
      <c r="L39" s="15">
        <v>1</v>
      </c>
      <c r="M39" s="15">
        <v>1</v>
      </c>
      <c r="N39" s="15">
        <v>1</v>
      </c>
      <c r="O39" s="15"/>
      <c r="P39" s="15"/>
      <c r="Q39" s="4">
        <f t="shared" si="0"/>
        <v>4</v>
      </c>
      <c r="R39" s="16" t="s">
        <v>188</v>
      </c>
    </row>
    <row r="40" spans="1:18" ht="16.5" thickBot="1" x14ac:dyDescent="0.3">
      <c r="A40" s="16" t="s">
        <v>159</v>
      </c>
      <c r="B40" s="18">
        <v>45189</v>
      </c>
      <c r="C40" s="24" t="s">
        <v>16</v>
      </c>
      <c r="D40" s="16"/>
      <c r="E40" s="15"/>
      <c r="F40" s="15"/>
      <c r="G40" s="15">
        <v>1</v>
      </c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1</v>
      </c>
      <c r="R40" s="16" t="s">
        <v>188</v>
      </c>
    </row>
    <row r="41" spans="1:18" ht="16.5" thickBot="1" x14ac:dyDescent="0.3">
      <c r="A41" s="16" t="s">
        <v>160</v>
      </c>
      <c r="B41" s="18">
        <v>45189</v>
      </c>
      <c r="C41" s="24" t="s">
        <v>141</v>
      </c>
      <c r="D41" s="16" t="s">
        <v>150</v>
      </c>
      <c r="E41" s="15"/>
      <c r="F41" s="15"/>
      <c r="G41" s="15">
        <v>1</v>
      </c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1</v>
      </c>
      <c r="R41" s="16"/>
    </row>
    <row r="42" spans="1:18" ht="16.5" thickBot="1" x14ac:dyDescent="0.3">
      <c r="A42" s="16" t="s">
        <v>161</v>
      </c>
      <c r="B42" s="18">
        <v>45189</v>
      </c>
      <c r="C42" s="24" t="s">
        <v>49</v>
      </c>
      <c r="D42" s="16" t="s">
        <v>162</v>
      </c>
      <c r="E42" s="15"/>
      <c r="F42" s="15"/>
      <c r="G42" s="15">
        <v>1</v>
      </c>
      <c r="H42" s="15"/>
      <c r="I42" s="15"/>
      <c r="J42" s="15"/>
      <c r="K42" s="15">
        <v>1</v>
      </c>
      <c r="L42" s="15">
        <v>1</v>
      </c>
      <c r="M42" s="15"/>
      <c r="N42" s="15"/>
      <c r="O42" s="15"/>
      <c r="P42" s="15"/>
      <c r="Q42" s="4">
        <f t="shared" si="0"/>
        <v>3</v>
      </c>
      <c r="R42" s="16"/>
    </row>
    <row r="43" spans="1:18" ht="16.5" thickBot="1" x14ac:dyDescent="0.3">
      <c r="A43" s="16" t="s">
        <v>163</v>
      </c>
      <c r="B43" s="18">
        <v>45189</v>
      </c>
      <c r="C43" s="24" t="s">
        <v>139</v>
      </c>
      <c r="D43" s="16" t="s">
        <v>164</v>
      </c>
      <c r="E43" s="15"/>
      <c r="F43" s="15"/>
      <c r="G43" s="15">
        <v>1</v>
      </c>
      <c r="H43" s="15">
        <v>1</v>
      </c>
      <c r="I43" s="15"/>
      <c r="J43" s="15"/>
      <c r="K43" s="15"/>
      <c r="L43" s="15"/>
      <c r="M43" s="15"/>
      <c r="N43" s="15"/>
      <c r="O43" s="15"/>
      <c r="P43" s="15"/>
      <c r="Q43" s="4">
        <f t="shared" si="0"/>
        <v>2</v>
      </c>
      <c r="R43" s="16"/>
    </row>
    <row r="44" spans="1:18" ht="16.5" thickBot="1" x14ac:dyDescent="0.3">
      <c r="A44" s="16" t="s">
        <v>165</v>
      </c>
      <c r="B44" s="18">
        <v>45189</v>
      </c>
      <c r="C44" s="24" t="s">
        <v>16</v>
      </c>
      <c r="D44" s="16"/>
      <c r="E44" s="15"/>
      <c r="F44" s="15"/>
      <c r="G44" s="15">
        <v>1</v>
      </c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1</v>
      </c>
      <c r="R44" s="16" t="s">
        <v>188</v>
      </c>
    </row>
    <row r="45" spans="1:18" ht="16.5" thickBot="1" x14ac:dyDescent="0.3">
      <c r="A45" s="16" t="s">
        <v>166</v>
      </c>
      <c r="B45" s="18">
        <v>45189</v>
      </c>
      <c r="C45" s="24" t="s">
        <v>16</v>
      </c>
      <c r="D45" s="16"/>
      <c r="E45" s="15"/>
      <c r="F45" s="15"/>
      <c r="G45" s="15">
        <v>1</v>
      </c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1</v>
      </c>
      <c r="R45" s="16" t="s">
        <v>188</v>
      </c>
    </row>
    <row r="46" spans="1:18" ht="16.5" thickBot="1" x14ac:dyDescent="0.3">
      <c r="A46" s="16" t="s">
        <v>167</v>
      </c>
      <c r="B46" s="18">
        <v>45217</v>
      </c>
      <c r="C46" s="24" t="s">
        <v>141</v>
      </c>
      <c r="D46" s="16" t="s">
        <v>150</v>
      </c>
      <c r="E46" s="15"/>
      <c r="F46" s="15"/>
      <c r="G46" s="15"/>
      <c r="H46" s="15">
        <v>1</v>
      </c>
      <c r="I46" s="15"/>
      <c r="J46" s="15"/>
      <c r="K46" s="15"/>
      <c r="L46" s="15"/>
      <c r="M46" s="15"/>
      <c r="N46" s="15"/>
      <c r="O46" s="15"/>
      <c r="P46" s="15"/>
      <c r="Q46" s="4">
        <f t="shared" si="0"/>
        <v>1</v>
      </c>
      <c r="R46" s="16"/>
    </row>
    <row r="47" spans="1:18" ht="32.25" thickBot="1" x14ac:dyDescent="0.3">
      <c r="A47" s="16" t="s">
        <v>168</v>
      </c>
      <c r="B47" s="18">
        <v>45217</v>
      </c>
      <c r="C47" s="24" t="s">
        <v>141</v>
      </c>
      <c r="D47" s="16" t="s">
        <v>146</v>
      </c>
      <c r="E47" s="15"/>
      <c r="F47" s="15"/>
      <c r="G47" s="15"/>
      <c r="H47" s="15">
        <v>1</v>
      </c>
      <c r="I47" s="15">
        <v>1</v>
      </c>
      <c r="J47" s="15"/>
      <c r="K47" s="15">
        <v>1</v>
      </c>
      <c r="L47" s="15"/>
      <c r="M47" s="15"/>
      <c r="N47" s="15"/>
      <c r="O47" s="15"/>
      <c r="P47" s="15"/>
      <c r="Q47" s="4">
        <f t="shared" si="0"/>
        <v>3</v>
      </c>
      <c r="R47" s="16"/>
    </row>
    <row r="48" spans="1:18" ht="16.5" thickBot="1" x14ac:dyDescent="0.3">
      <c r="A48" s="16" t="s">
        <v>169</v>
      </c>
      <c r="B48" s="18">
        <v>45227</v>
      </c>
      <c r="C48" s="24" t="s">
        <v>141</v>
      </c>
      <c r="D48" s="16" t="s">
        <v>150</v>
      </c>
      <c r="E48" s="15"/>
      <c r="F48" s="15"/>
      <c r="G48" s="15"/>
      <c r="H48" s="15">
        <v>1</v>
      </c>
      <c r="I48" s="15"/>
      <c r="J48" s="15"/>
      <c r="K48" s="15"/>
      <c r="L48" s="15"/>
      <c r="M48" s="15"/>
      <c r="N48" s="15"/>
      <c r="O48" s="15"/>
      <c r="P48" s="15"/>
      <c r="Q48" s="4">
        <f t="shared" si="0"/>
        <v>1</v>
      </c>
      <c r="R48" s="16"/>
    </row>
    <row r="49" spans="1:18" ht="16.5" thickBot="1" x14ac:dyDescent="0.3">
      <c r="A49" s="16" t="s">
        <v>170</v>
      </c>
      <c r="B49" s="18">
        <v>45245</v>
      </c>
      <c r="C49" s="24" t="s">
        <v>49</v>
      </c>
      <c r="D49" s="16" t="s">
        <v>162</v>
      </c>
      <c r="E49" s="15"/>
      <c r="F49" s="15"/>
      <c r="G49" s="15"/>
      <c r="H49" s="15"/>
      <c r="I49" s="15">
        <v>1</v>
      </c>
      <c r="J49" s="15"/>
      <c r="K49" s="15"/>
      <c r="L49" s="15">
        <v>1</v>
      </c>
      <c r="M49" s="15"/>
      <c r="N49" s="15"/>
      <c r="O49" s="15"/>
      <c r="P49" s="15"/>
      <c r="Q49" s="4">
        <f t="shared" si="0"/>
        <v>2</v>
      </c>
      <c r="R49" s="16"/>
    </row>
    <row r="50" spans="1:18" ht="16.5" thickBot="1" x14ac:dyDescent="0.3">
      <c r="A50" s="16" t="s">
        <v>171</v>
      </c>
      <c r="B50" s="18">
        <v>45245</v>
      </c>
      <c r="C50" s="24" t="s">
        <v>16</v>
      </c>
      <c r="D50" s="16"/>
      <c r="E50" s="15"/>
      <c r="F50" s="15"/>
      <c r="G50" s="15"/>
      <c r="H50" s="15"/>
      <c r="I50" s="15">
        <v>1</v>
      </c>
      <c r="J50" s="15"/>
      <c r="K50" s="15">
        <v>1</v>
      </c>
      <c r="L50" s="15">
        <v>1</v>
      </c>
      <c r="M50" s="15"/>
      <c r="N50" s="15">
        <v>1</v>
      </c>
      <c r="O50" s="15"/>
      <c r="P50" s="15"/>
      <c r="Q50" s="4">
        <f t="shared" si="0"/>
        <v>4</v>
      </c>
      <c r="R50" s="16"/>
    </row>
    <row r="51" spans="1:18" ht="16.5" thickBot="1" x14ac:dyDescent="0.3">
      <c r="A51" s="16" t="s">
        <v>172</v>
      </c>
      <c r="B51" s="18">
        <v>45245</v>
      </c>
      <c r="C51" s="24" t="s">
        <v>49</v>
      </c>
      <c r="D51" s="16" t="s">
        <v>162</v>
      </c>
      <c r="E51" s="15"/>
      <c r="F51" s="15"/>
      <c r="G51" s="15"/>
      <c r="H51" s="15"/>
      <c r="I51" s="15">
        <v>1</v>
      </c>
      <c r="J51" s="15"/>
      <c r="K51" s="15"/>
      <c r="L51" s="15"/>
      <c r="M51" s="15">
        <v>1</v>
      </c>
      <c r="N51" s="15"/>
      <c r="O51" s="15"/>
      <c r="P51" s="15"/>
      <c r="Q51" s="4">
        <f t="shared" si="0"/>
        <v>2</v>
      </c>
      <c r="R51" s="16"/>
    </row>
    <row r="52" spans="1:18" ht="16.5" thickBot="1" x14ac:dyDescent="0.3">
      <c r="A52" s="16" t="s">
        <v>173</v>
      </c>
      <c r="B52" s="18">
        <v>45245</v>
      </c>
      <c r="C52" s="24" t="s">
        <v>139</v>
      </c>
      <c r="D52" s="16"/>
      <c r="E52" s="15"/>
      <c r="F52" s="15"/>
      <c r="G52" s="15"/>
      <c r="H52" s="15"/>
      <c r="I52" s="15">
        <v>1</v>
      </c>
      <c r="J52" s="15">
        <v>1</v>
      </c>
      <c r="K52" s="15">
        <v>1</v>
      </c>
      <c r="L52" s="15">
        <v>1</v>
      </c>
      <c r="M52" s="15">
        <v>1</v>
      </c>
      <c r="N52" s="15">
        <v>1</v>
      </c>
      <c r="O52" s="15"/>
      <c r="P52" s="15"/>
      <c r="Q52" s="4">
        <f t="shared" si="0"/>
        <v>6</v>
      </c>
      <c r="R52" s="16"/>
    </row>
    <row r="53" spans="1:18" ht="16.5" thickBot="1" x14ac:dyDescent="0.3">
      <c r="A53" s="16" t="s">
        <v>174</v>
      </c>
      <c r="B53" s="18">
        <v>45245</v>
      </c>
      <c r="C53" s="24" t="s">
        <v>16</v>
      </c>
      <c r="D53" s="16"/>
      <c r="E53" s="15"/>
      <c r="F53" s="15"/>
      <c r="G53" s="15"/>
      <c r="H53" s="15"/>
      <c r="I53" s="15">
        <v>1</v>
      </c>
      <c r="J53" s="15"/>
      <c r="K53" s="15">
        <v>1</v>
      </c>
      <c r="L53" s="15">
        <v>1</v>
      </c>
      <c r="M53" s="15">
        <v>1</v>
      </c>
      <c r="N53" s="15"/>
      <c r="O53" s="15"/>
      <c r="P53" s="15"/>
      <c r="Q53" s="4">
        <f t="shared" si="0"/>
        <v>4</v>
      </c>
      <c r="R53" s="16" t="s">
        <v>188</v>
      </c>
    </row>
    <row r="54" spans="1:18" ht="16.5" thickBot="1" x14ac:dyDescent="0.3">
      <c r="A54" s="16" t="s">
        <v>175</v>
      </c>
      <c r="B54" s="18">
        <v>45245</v>
      </c>
      <c r="C54" s="24" t="s">
        <v>16</v>
      </c>
      <c r="D54" s="16"/>
      <c r="E54" s="15"/>
      <c r="F54" s="15"/>
      <c r="G54" s="15"/>
      <c r="H54" s="15"/>
      <c r="I54" s="15">
        <v>1</v>
      </c>
      <c r="J54" s="15"/>
      <c r="K54" s="15"/>
      <c r="L54" s="15">
        <v>1</v>
      </c>
      <c r="M54" s="15">
        <v>1</v>
      </c>
      <c r="N54" s="15"/>
      <c r="O54" s="15"/>
      <c r="P54" s="15"/>
      <c r="Q54" s="4">
        <f t="shared" si="0"/>
        <v>3</v>
      </c>
      <c r="R54" s="16" t="s">
        <v>188</v>
      </c>
    </row>
    <row r="55" spans="1:18" ht="16.5" thickBot="1" x14ac:dyDescent="0.3">
      <c r="A55" s="16" t="s">
        <v>176</v>
      </c>
      <c r="B55" s="18">
        <v>45245</v>
      </c>
      <c r="C55" s="24" t="s">
        <v>16</v>
      </c>
      <c r="D55" s="16"/>
      <c r="E55" s="15"/>
      <c r="F55" s="15"/>
      <c r="G55" s="15"/>
      <c r="H55" s="15"/>
      <c r="I55" s="15">
        <v>1</v>
      </c>
      <c r="J55" s="15"/>
      <c r="K55" s="15"/>
      <c r="L55" s="15"/>
      <c r="M55" s="15">
        <v>1</v>
      </c>
      <c r="N55" s="15"/>
      <c r="O55" s="15"/>
      <c r="P55" s="15"/>
      <c r="Q55" s="4">
        <f t="shared" si="0"/>
        <v>2</v>
      </c>
      <c r="R55" s="16"/>
    </row>
    <row r="56" spans="1:18" ht="32.25" thickBot="1" x14ac:dyDescent="0.3">
      <c r="A56" s="16" t="s">
        <v>177</v>
      </c>
      <c r="B56" s="18">
        <v>45245</v>
      </c>
      <c r="C56" s="24" t="s">
        <v>141</v>
      </c>
      <c r="D56" s="16" t="s">
        <v>178</v>
      </c>
      <c r="E56" s="15"/>
      <c r="F56" s="15"/>
      <c r="G56" s="15"/>
      <c r="H56" s="15"/>
      <c r="I56" s="15">
        <v>1</v>
      </c>
      <c r="J56" s="15"/>
      <c r="K56" s="15"/>
      <c r="L56" s="15"/>
      <c r="M56" s="15"/>
      <c r="N56" s="15"/>
      <c r="O56" s="15"/>
      <c r="P56" s="15"/>
      <c r="Q56" s="4">
        <f t="shared" si="0"/>
        <v>1</v>
      </c>
      <c r="R56" s="16"/>
    </row>
    <row r="57" spans="1:18" ht="16.5" thickBot="1" x14ac:dyDescent="0.3">
      <c r="A57" s="16" t="s">
        <v>179</v>
      </c>
      <c r="B57" s="18">
        <v>45280</v>
      </c>
      <c r="C57" s="24" t="s">
        <v>180</v>
      </c>
      <c r="D57" s="16"/>
      <c r="E57" s="15"/>
      <c r="F57" s="15"/>
      <c r="G57" s="15"/>
      <c r="H57" s="15"/>
      <c r="I57" s="15"/>
      <c r="J57" s="15">
        <v>1</v>
      </c>
      <c r="K57" s="15"/>
      <c r="L57" s="15">
        <v>1</v>
      </c>
      <c r="M57" s="15">
        <v>1</v>
      </c>
      <c r="N57" s="15">
        <v>1</v>
      </c>
      <c r="O57" s="15"/>
      <c r="P57" s="15"/>
      <c r="Q57" s="4">
        <f t="shared" si="0"/>
        <v>4</v>
      </c>
      <c r="R57" s="16"/>
    </row>
    <row r="58" spans="1:18" ht="16.5" thickBot="1" x14ac:dyDescent="0.3">
      <c r="A58" s="16" t="s">
        <v>181</v>
      </c>
      <c r="B58" s="18">
        <v>45308</v>
      </c>
      <c r="C58" s="24" t="s">
        <v>16</v>
      </c>
      <c r="D58" s="16" t="s">
        <v>132</v>
      </c>
      <c r="E58" s="15"/>
      <c r="F58" s="15"/>
      <c r="G58" s="15"/>
      <c r="H58" s="15"/>
      <c r="I58" s="15"/>
      <c r="J58" s="15"/>
      <c r="K58" s="15">
        <v>1</v>
      </c>
      <c r="L58" s="15">
        <v>1</v>
      </c>
      <c r="M58" s="15">
        <v>1</v>
      </c>
      <c r="N58" s="15">
        <v>1</v>
      </c>
      <c r="O58" s="15"/>
      <c r="P58" s="15"/>
      <c r="Q58" s="4">
        <f t="shared" si="0"/>
        <v>4</v>
      </c>
      <c r="R58" s="16"/>
    </row>
    <row r="59" spans="1:18" ht="16.5" thickBot="1" x14ac:dyDescent="0.3">
      <c r="A59" s="16" t="s">
        <v>182</v>
      </c>
      <c r="B59" s="18">
        <v>45308</v>
      </c>
      <c r="C59" s="24" t="s">
        <v>16</v>
      </c>
      <c r="D59" s="16" t="s">
        <v>132</v>
      </c>
      <c r="E59" s="15"/>
      <c r="F59" s="15"/>
      <c r="G59" s="15"/>
      <c r="H59" s="15"/>
      <c r="I59" s="15"/>
      <c r="J59" s="15"/>
      <c r="K59" s="15"/>
      <c r="L59" s="15">
        <v>1</v>
      </c>
      <c r="M59" s="15">
        <v>1</v>
      </c>
      <c r="N59" s="15">
        <v>1</v>
      </c>
      <c r="O59" s="15"/>
      <c r="P59" s="15"/>
      <c r="Q59" s="4">
        <f t="shared" si="0"/>
        <v>3</v>
      </c>
      <c r="R59" s="16" t="s">
        <v>129</v>
      </c>
    </row>
    <row r="60" spans="1:18" ht="16.5" thickBot="1" x14ac:dyDescent="0.3">
      <c r="A60" s="16" t="s">
        <v>183</v>
      </c>
      <c r="B60" s="18">
        <v>45308</v>
      </c>
      <c r="C60" s="24" t="s">
        <v>184</v>
      </c>
      <c r="D60" s="16" t="s">
        <v>185</v>
      </c>
      <c r="E60" s="15"/>
      <c r="F60" s="15"/>
      <c r="G60" s="15"/>
      <c r="H60" s="15"/>
      <c r="I60" s="15"/>
      <c r="J60" s="15"/>
      <c r="K60" s="15">
        <v>1</v>
      </c>
      <c r="L60" s="15"/>
      <c r="M60" s="15">
        <v>1</v>
      </c>
      <c r="N60" s="15"/>
      <c r="O60" s="15"/>
      <c r="P60" s="15"/>
      <c r="Q60" s="4">
        <f t="shared" si="0"/>
        <v>2</v>
      </c>
      <c r="R60" s="16"/>
    </row>
    <row r="61" spans="1:18" ht="16.5" thickBot="1" x14ac:dyDescent="0.3">
      <c r="A61" s="16" t="s">
        <v>186</v>
      </c>
      <c r="B61" s="18">
        <v>45308</v>
      </c>
      <c r="C61" s="24"/>
      <c r="D61" s="16"/>
      <c r="E61" s="15"/>
      <c r="F61" s="15"/>
      <c r="G61" s="15"/>
      <c r="H61" s="15"/>
      <c r="I61" s="15"/>
      <c r="J61" s="15"/>
      <c r="K61" s="15">
        <v>1</v>
      </c>
      <c r="L61" s="15"/>
      <c r="M61" s="15"/>
      <c r="N61" s="15"/>
      <c r="O61" s="15"/>
      <c r="P61" s="15"/>
      <c r="Q61" s="4">
        <f t="shared" si="0"/>
        <v>1</v>
      </c>
      <c r="R61" s="16"/>
    </row>
    <row r="62" spans="1:18" ht="16.5" thickBot="1" x14ac:dyDescent="0.3">
      <c r="A62" s="16" t="s">
        <v>187</v>
      </c>
      <c r="B62" s="18">
        <v>45308</v>
      </c>
      <c r="C62" s="24" t="s">
        <v>139</v>
      </c>
      <c r="D62" s="16"/>
      <c r="E62" s="15"/>
      <c r="F62" s="15"/>
      <c r="G62" s="15"/>
      <c r="H62" s="15"/>
      <c r="I62" s="15"/>
      <c r="J62" s="15"/>
      <c r="K62" s="15">
        <v>1</v>
      </c>
      <c r="L62" s="15">
        <v>1</v>
      </c>
      <c r="M62" s="15"/>
      <c r="N62" s="15"/>
      <c r="O62" s="15"/>
      <c r="P62" s="15"/>
      <c r="Q62" s="4">
        <f t="shared" si="0"/>
        <v>2</v>
      </c>
      <c r="R62" s="16" t="s">
        <v>188</v>
      </c>
    </row>
    <row r="63" spans="1:18" ht="32.25" thickBot="1" x14ac:dyDescent="0.3">
      <c r="A63" s="16" t="s">
        <v>196</v>
      </c>
      <c r="B63" s="18">
        <v>45342</v>
      </c>
      <c r="C63" s="24" t="s">
        <v>95</v>
      </c>
      <c r="D63" s="16" t="s">
        <v>150</v>
      </c>
      <c r="E63" s="15"/>
      <c r="F63" s="15"/>
      <c r="G63" s="15"/>
      <c r="H63" s="15"/>
      <c r="I63" s="15"/>
      <c r="J63" s="15"/>
      <c r="K63" s="15"/>
      <c r="L63" s="15">
        <v>1</v>
      </c>
      <c r="M63" s="15"/>
      <c r="N63" s="15"/>
      <c r="O63" s="15"/>
      <c r="P63" s="15"/>
      <c r="Q63" s="4">
        <f t="shared" si="0"/>
        <v>1</v>
      </c>
      <c r="R63" s="16"/>
    </row>
    <row r="64" spans="1:18" ht="32.25" thickBot="1" x14ac:dyDescent="0.3">
      <c r="A64" s="16" t="s">
        <v>197</v>
      </c>
      <c r="B64" s="18">
        <v>45342</v>
      </c>
      <c r="C64" s="24" t="s">
        <v>95</v>
      </c>
      <c r="D64" s="16" t="s">
        <v>150</v>
      </c>
      <c r="E64" s="15"/>
      <c r="F64" s="15"/>
      <c r="G64" s="15"/>
      <c r="H64" s="15"/>
      <c r="I64" s="15"/>
      <c r="J64" s="15"/>
      <c r="K64" s="15"/>
      <c r="L64" s="15">
        <v>1</v>
      </c>
      <c r="M64" s="15"/>
      <c r="N64" s="15"/>
      <c r="O64" s="15"/>
      <c r="P64" s="15"/>
      <c r="Q64" s="4">
        <f t="shared" si="0"/>
        <v>1</v>
      </c>
      <c r="R64" s="16"/>
    </row>
    <row r="65" spans="1:18" ht="16.5" thickBot="1" x14ac:dyDescent="0.3">
      <c r="A65" s="16" t="s">
        <v>198</v>
      </c>
      <c r="B65" s="18">
        <v>45342</v>
      </c>
      <c r="C65" s="24" t="s">
        <v>88</v>
      </c>
      <c r="D65" s="16"/>
      <c r="E65" s="15"/>
      <c r="F65" s="15"/>
      <c r="G65" s="15"/>
      <c r="H65" s="15"/>
      <c r="I65" s="15"/>
      <c r="J65" s="15"/>
      <c r="K65" s="15"/>
      <c r="L65" s="15">
        <v>1</v>
      </c>
      <c r="M65" s="15">
        <v>1</v>
      </c>
      <c r="N65" s="15">
        <v>1</v>
      </c>
      <c r="O65" s="15"/>
      <c r="P65" s="15"/>
      <c r="Q65" s="4">
        <f t="shared" si="0"/>
        <v>3</v>
      </c>
      <c r="R65" s="16"/>
    </row>
    <row r="66" spans="1:18" ht="16.5" thickBot="1" x14ac:dyDescent="0.3">
      <c r="A66" s="16" t="s">
        <v>199</v>
      </c>
      <c r="B66" s="18">
        <v>45342</v>
      </c>
      <c r="C66" s="24" t="s">
        <v>59</v>
      </c>
      <c r="D66" s="16" t="s">
        <v>139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 t="s">
        <v>122</v>
      </c>
    </row>
    <row r="67" spans="1:18" ht="16.5" thickBot="1" x14ac:dyDescent="0.3">
      <c r="A67" s="16" t="s">
        <v>200</v>
      </c>
      <c r="B67" s="18">
        <v>45371</v>
      </c>
      <c r="C67" s="24" t="s">
        <v>62</v>
      </c>
      <c r="D67" s="16" t="s">
        <v>201</v>
      </c>
      <c r="E67" s="15"/>
      <c r="F67" s="15"/>
      <c r="G67" s="15"/>
      <c r="H67" s="15"/>
      <c r="I67" s="15"/>
      <c r="J67" s="15"/>
      <c r="K67" s="15"/>
      <c r="L67" s="15"/>
      <c r="M67" s="15">
        <v>1</v>
      </c>
      <c r="N67" s="15"/>
      <c r="O67" s="15"/>
      <c r="P67" s="15"/>
      <c r="Q67" s="4">
        <f t="shared" si="0"/>
        <v>1</v>
      </c>
      <c r="R67" s="16"/>
    </row>
    <row r="68" spans="1:18" ht="16.5" thickBot="1" x14ac:dyDescent="0.3">
      <c r="A68" s="16" t="s">
        <v>202</v>
      </c>
      <c r="B68" s="18">
        <v>45371</v>
      </c>
      <c r="C68" s="24" t="s">
        <v>88</v>
      </c>
      <c r="D68" s="16"/>
      <c r="E68" s="15"/>
      <c r="F68" s="15"/>
      <c r="G68" s="15"/>
      <c r="H68" s="15"/>
      <c r="I68" s="15"/>
      <c r="J68" s="15"/>
      <c r="K68" s="15"/>
      <c r="L68" s="15"/>
      <c r="M68" s="15">
        <v>1</v>
      </c>
      <c r="N68" s="15"/>
      <c r="O68" s="15"/>
      <c r="P68" s="15"/>
      <c r="Q68" s="4">
        <f t="shared" si="0"/>
        <v>1</v>
      </c>
      <c r="R68" s="16"/>
    </row>
    <row r="69" spans="1:18" ht="16.5" thickBot="1" x14ac:dyDescent="0.3">
      <c r="A69" s="16" t="s">
        <v>203</v>
      </c>
      <c r="B69" s="18">
        <v>45371</v>
      </c>
      <c r="C69" s="24" t="s">
        <v>88</v>
      </c>
      <c r="D69" s="16"/>
      <c r="E69" s="15"/>
      <c r="F69" s="15"/>
      <c r="G69" s="15"/>
      <c r="H69" s="15"/>
      <c r="I69" s="15"/>
      <c r="J69" s="15"/>
      <c r="K69" s="15"/>
      <c r="L69" s="15"/>
      <c r="M69" s="15">
        <v>1</v>
      </c>
      <c r="N69" s="15"/>
      <c r="O69" s="15"/>
      <c r="P69" s="15"/>
      <c r="Q69" s="4">
        <f t="shared" ref="Q69:Q75" si="1">SUM(E69:P69)</f>
        <v>1</v>
      </c>
      <c r="R69" s="16"/>
    </row>
    <row r="70" spans="1:18" ht="16.5" thickBot="1" x14ac:dyDescent="0.3">
      <c r="A70" s="16" t="s">
        <v>204</v>
      </c>
      <c r="B70" s="18">
        <v>45371</v>
      </c>
      <c r="C70" s="24" t="s">
        <v>62</v>
      </c>
      <c r="D70" s="16" t="s">
        <v>205</v>
      </c>
      <c r="E70" s="15"/>
      <c r="F70" s="15"/>
      <c r="G70" s="15"/>
      <c r="H70" s="15"/>
      <c r="I70" s="15"/>
      <c r="J70" s="15"/>
      <c r="K70" s="15"/>
      <c r="L70" s="15"/>
      <c r="M70" s="15">
        <v>1</v>
      </c>
      <c r="N70" s="15"/>
      <c r="O70" s="15"/>
      <c r="P70" s="15"/>
      <c r="Q70" s="4">
        <f t="shared" si="1"/>
        <v>1</v>
      </c>
      <c r="R70" s="16"/>
    </row>
    <row r="71" spans="1:18" ht="16.5" thickBot="1" x14ac:dyDescent="0.3">
      <c r="A71" s="16" t="s">
        <v>206</v>
      </c>
      <c r="B71" s="18">
        <v>45371</v>
      </c>
      <c r="C71" s="24" t="s">
        <v>90</v>
      </c>
      <c r="D71" s="16"/>
      <c r="E71" s="15"/>
      <c r="F71" s="15"/>
      <c r="G71" s="15"/>
      <c r="H71" s="15"/>
      <c r="I71" s="15"/>
      <c r="J71" s="15"/>
      <c r="K71" s="15"/>
      <c r="L71" s="15"/>
      <c r="M71" s="15">
        <v>1</v>
      </c>
      <c r="N71" s="15"/>
      <c r="O71" s="15"/>
      <c r="P71" s="15"/>
      <c r="Q71" s="4">
        <f t="shared" si="1"/>
        <v>1</v>
      </c>
      <c r="R71" s="16"/>
    </row>
    <row r="72" spans="1:18" ht="32.25" thickBot="1" x14ac:dyDescent="0.3">
      <c r="A72" s="16" t="s">
        <v>207</v>
      </c>
      <c r="B72" s="18">
        <v>45371</v>
      </c>
      <c r="C72" s="24" t="s">
        <v>19</v>
      </c>
      <c r="D72" s="16" t="s">
        <v>208</v>
      </c>
      <c r="E72" s="15"/>
      <c r="F72" s="15"/>
      <c r="G72" s="15"/>
      <c r="H72" s="15"/>
      <c r="I72" s="15"/>
      <c r="J72" s="15"/>
      <c r="K72" s="15"/>
      <c r="L72" s="15"/>
      <c r="M72" s="15">
        <v>1</v>
      </c>
      <c r="N72" s="15"/>
      <c r="O72" s="15"/>
      <c r="P72" s="15"/>
      <c r="Q72" s="4">
        <f t="shared" si="1"/>
        <v>1</v>
      </c>
      <c r="R72" s="16"/>
    </row>
    <row r="73" spans="1:18" ht="32.25" thickBot="1" x14ac:dyDescent="0.3">
      <c r="A73" s="16" t="s">
        <v>210</v>
      </c>
      <c r="B73" s="18">
        <v>45371</v>
      </c>
      <c r="C73" s="24" t="s">
        <v>19</v>
      </c>
      <c r="D73" s="16" t="s">
        <v>209</v>
      </c>
      <c r="E73" s="15"/>
      <c r="F73" s="15"/>
      <c r="G73" s="15"/>
      <c r="H73" s="15"/>
      <c r="I73" s="15"/>
      <c r="J73" s="15"/>
      <c r="K73" s="15"/>
      <c r="L73" s="15"/>
      <c r="M73" s="15">
        <v>1</v>
      </c>
      <c r="N73" s="15"/>
      <c r="O73" s="15"/>
      <c r="P73" s="15"/>
      <c r="Q73" s="4">
        <f t="shared" si="1"/>
        <v>1</v>
      </c>
      <c r="R73" s="16"/>
    </row>
    <row r="74" spans="1:18" ht="32.25" thickBot="1" x14ac:dyDescent="0.3">
      <c r="A74" s="16" t="s">
        <v>211</v>
      </c>
      <c r="B74" s="18">
        <v>45399</v>
      </c>
      <c r="C74" s="24" t="s">
        <v>20</v>
      </c>
      <c r="D74" s="16" t="s">
        <v>212</v>
      </c>
      <c r="E74" s="15"/>
      <c r="F74" s="15"/>
      <c r="G74" s="15"/>
      <c r="H74" s="15"/>
      <c r="I74" s="15"/>
      <c r="J74" s="15"/>
      <c r="K74" s="15"/>
      <c r="L74" s="15"/>
      <c r="M74" s="15"/>
      <c r="N74" s="15">
        <v>1</v>
      </c>
      <c r="O74" s="15"/>
      <c r="P74" s="15"/>
      <c r="Q74" s="4">
        <f t="shared" si="1"/>
        <v>1</v>
      </c>
      <c r="R74" s="16"/>
    </row>
    <row r="75" spans="1:18" ht="16.5" thickBot="1" x14ac:dyDescent="0.3">
      <c r="A75" s="16" t="s">
        <v>213</v>
      </c>
      <c r="B75" s="18">
        <v>45399</v>
      </c>
      <c r="C75" s="24" t="s">
        <v>62</v>
      </c>
      <c r="D75" s="16" t="s">
        <v>214</v>
      </c>
      <c r="E75" s="15"/>
      <c r="F75" s="15"/>
      <c r="G75" s="15"/>
      <c r="H75" s="15"/>
      <c r="I75" s="15"/>
      <c r="J75" s="15"/>
      <c r="K75" s="15"/>
      <c r="L75" s="15"/>
      <c r="M75" s="15"/>
      <c r="N75" s="15">
        <v>1</v>
      </c>
      <c r="O75" s="15"/>
      <c r="P75" s="15"/>
      <c r="Q75" s="4">
        <f t="shared" si="1"/>
        <v>1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34" workbookViewId="0">
      <selection activeCell="E5" sqref="A1:XFD1048576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6" width="17.75" customWidth="1"/>
    <col min="7" max="7" width="8" customWidth="1"/>
    <col min="8" max="8" width="9.875" customWidth="1"/>
    <col min="10" max="10" width="35.25" customWidth="1"/>
  </cols>
  <sheetData>
    <row r="1" spans="1:11" ht="60" customHeight="1" x14ac:dyDescent="0.25">
      <c r="A1" s="29" t="s">
        <v>74</v>
      </c>
      <c r="B1" s="29"/>
      <c r="C1" s="30"/>
      <c r="D1" s="30"/>
      <c r="E1" s="30"/>
      <c r="F1" s="31"/>
      <c r="J1" t="s">
        <v>97</v>
      </c>
      <c r="K1" t="s">
        <v>99</v>
      </c>
    </row>
    <row r="2" spans="1:11" ht="39.950000000000003" customHeight="1" x14ac:dyDescent="0.25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0</v>
      </c>
    </row>
    <row r="3" spans="1:11" ht="39.950000000000003" customHeight="1" x14ac:dyDescent="0.25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0</v>
      </c>
    </row>
    <row r="4" spans="1:11" ht="39.950000000000003" customHeight="1" x14ac:dyDescent="0.25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0</v>
      </c>
    </row>
    <row r="5" spans="1:11" ht="39.950000000000003" customHeight="1" x14ac:dyDescent="0.2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0</v>
      </c>
    </row>
    <row r="6" spans="1:11" ht="39.950000000000003" customHeight="1" x14ac:dyDescent="0.25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25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0</v>
      </c>
    </row>
    <row r="8" spans="1:11" ht="48.75" customHeight="1" x14ac:dyDescent="0.2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0</v>
      </c>
    </row>
    <row r="9" spans="1:11" ht="47.25" customHeight="1" x14ac:dyDescent="0.25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0</v>
      </c>
    </row>
    <row r="10" spans="1:11" ht="39.950000000000003" customHeight="1" x14ac:dyDescent="0.2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2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0</v>
      </c>
    </row>
    <row r="12" spans="1:11" ht="39.950000000000003" customHeight="1" x14ac:dyDescent="0.2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0</v>
      </c>
    </row>
    <row r="13" spans="1:11" ht="39.950000000000003" customHeight="1" x14ac:dyDescent="0.25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0</v>
      </c>
    </row>
    <row r="14" spans="1:11" ht="39.950000000000003" customHeight="1" x14ac:dyDescent="0.25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0</v>
      </c>
    </row>
    <row r="15" spans="1:11" ht="39.950000000000003" customHeight="1" x14ac:dyDescent="0.25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50000000000003" customHeight="1" x14ac:dyDescent="0.25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50000000000003" customHeight="1" x14ac:dyDescent="0.25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25">
      <c r="J18" s="12" t="s">
        <v>68</v>
      </c>
      <c r="K18">
        <f>COUNTIF('2. ROSC Active'!C2:C75,J18)</f>
        <v>0</v>
      </c>
    </row>
    <row r="19" spans="1:11" x14ac:dyDescent="0.25">
      <c r="J19" s="12" t="s">
        <v>28</v>
      </c>
      <c r="K19">
        <f>COUNTIF('2. ROSC Active'!C2:C75,J19)</f>
        <v>0</v>
      </c>
    </row>
    <row r="20" spans="1:11" x14ac:dyDescent="0.25">
      <c r="J20" s="12" t="s">
        <v>35</v>
      </c>
      <c r="K20">
        <f>COUNTIF('2. ROSC Active'!C2:C75,J20)</f>
        <v>0</v>
      </c>
    </row>
    <row r="21" spans="1:11" x14ac:dyDescent="0.25">
      <c r="J21" s="12" t="s">
        <v>40</v>
      </c>
      <c r="K21">
        <f>COUNTIF('2. ROSC Active'!C2:C75,J21)</f>
        <v>0</v>
      </c>
    </row>
    <row r="22" spans="1:11" x14ac:dyDescent="0.25">
      <c r="J22" s="12" t="s">
        <v>34</v>
      </c>
      <c r="K22">
        <f>COUNTIF('2. ROSC Active'!C2:C75,J22)</f>
        <v>0</v>
      </c>
    </row>
    <row r="23" spans="1:11" x14ac:dyDescent="0.25">
      <c r="J23" s="12" t="s">
        <v>60</v>
      </c>
      <c r="K23">
        <f>COUNTIF('2. ROSC Active'!C2:C75,J23)</f>
        <v>3</v>
      </c>
    </row>
    <row r="24" spans="1:11" x14ac:dyDescent="0.25">
      <c r="J24" s="12" t="s">
        <v>44</v>
      </c>
      <c r="K24">
        <f>COUNTIF('2. ROSC Active'!C2:C75,J24)</f>
        <v>0</v>
      </c>
    </row>
    <row r="25" spans="1:11" x14ac:dyDescent="0.25">
      <c r="J25" s="12" t="s">
        <v>62</v>
      </c>
      <c r="K25">
        <f>COUNTIF('2. ROSC Active'!C2:C75,J25)</f>
        <v>3</v>
      </c>
    </row>
    <row r="26" spans="1:11" x14ac:dyDescent="0.25">
      <c r="J26" s="12" t="s">
        <v>46</v>
      </c>
      <c r="K26">
        <f>COUNTIF('2. ROSC Active'!C2:C75,J26)</f>
        <v>0</v>
      </c>
    </row>
    <row r="27" spans="1:11" x14ac:dyDescent="0.25">
      <c r="J27" s="12" t="s">
        <v>45</v>
      </c>
      <c r="K27">
        <f>COUNTIF('2. ROSC Active'!C2:C75,J27)</f>
        <v>0</v>
      </c>
    </row>
    <row r="28" spans="1:11" x14ac:dyDescent="0.25">
      <c r="J28" s="12" t="s">
        <v>42</v>
      </c>
      <c r="K28">
        <f>COUNTIF('2. ROSC Active'!C2:C75,J28)</f>
        <v>0</v>
      </c>
    </row>
    <row r="29" spans="1:11" x14ac:dyDescent="0.25">
      <c r="J29" s="12" t="s">
        <v>38</v>
      </c>
      <c r="K29">
        <f>COUNTIF('2. ROSC Active'!C2:C75,J29)</f>
        <v>0</v>
      </c>
    </row>
    <row r="30" spans="1:11" x14ac:dyDescent="0.25">
      <c r="J30" s="12" t="s">
        <v>39</v>
      </c>
      <c r="K30">
        <f>COUNTIF('2. ROSC Active'!C2:C75,J30)</f>
        <v>1</v>
      </c>
    </row>
    <row r="31" spans="1:11" x14ac:dyDescent="0.25">
      <c r="J31" s="12" t="s">
        <v>37</v>
      </c>
      <c r="K31">
        <f>COUNTIF('2. ROSC Active'!C2:C75,J31)</f>
        <v>0</v>
      </c>
    </row>
    <row r="32" spans="1:11" x14ac:dyDescent="0.25">
      <c r="J32" s="12" t="s">
        <v>61</v>
      </c>
      <c r="K32">
        <f>COUNTIF('2. ROSC Active'!C2:C75,J32)</f>
        <v>0</v>
      </c>
    </row>
    <row r="33" spans="10:11" x14ac:dyDescent="0.25">
      <c r="J33" s="12" t="s">
        <v>96</v>
      </c>
      <c r="K33">
        <f>COUNTIF('2. ROSC Active'!C2:C75,J33)</f>
        <v>0</v>
      </c>
    </row>
    <row r="34" spans="10:11" x14ac:dyDescent="0.25">
      <c r="J34" s="12" t="s">
        <v>89</v>
      </c>
      <c r="K34">
        <f>COUNTIF('2. ROSC Active'!C2:C75,J34)</f>
        <v>0</v>
      </c>
    </row>
    <row r="35" spans="10:11" x14ac:dyDescent="0.25">
      <c r="J35" s="12" t="s">
        <v>90</v>
      </c>
      <c r="K35">
        <f>COUNTIF('2. ROSC Active'!C2:C75,J35)</f>
        <v>1</v>
      </c>
    </row>
    <row r="36" spans="10:11" x14ac:dyDescent="0.25">
      <c r="J36" s="12" t="s">
        <v>88</v>
      </c>
      <c r="K36">
        <f>COUNTIF('2. ROSC Active'!C2:C75,J36)</f>
        <v>4</v>
      </c>
    </row>
    <row r="37" spans="10:11" x14ac:dyDescent="0.25">
      <c r="J37" s="12" t="s">
        <v>67</v>
      </c>
      <c r="K37">
        <f>COUNTIF('2. ROSC Active'!C2:C75,J37)</f>
        <v>0</v>
      </c>
    </row>
    <row r="38" spans="10:11" x14ac:dyDescent="0.25">
      <c r="J38" s="12" t="s">
        <v>19</v>
      </c>
      <c r="K38">
        <f>COUNTIF('2. ROSC Active'!C2:C75,J38)</f>
        <v>2</v>
      </c>
    </row>
    <row r="39" spans="10:11" x14ac:dyDescent="0.25">
      <c r="J39" s="12" t="s">
        <v>20</v>
      </c>
      <c r="K39">
        <f>COUNTIF('2. ROSC Active'!C2:C75,J39)</f>
        <v>2</v>
      </c>
    </row>
    <row r="40" spans="10:11" x14ac:dyDescent="0.25">
      <c r="J40" s="12" t="s">
        <v>18</v>
      </c>
      <c r="K40">
        <f>COUNTIF('2. ROSC Active'!C2:C75,J40)</f>
        <v>13</v>
      </c>
    </row>
    <row r="41" spans="10:11" x14ac:dyDescent="0.25">
      <c r="J41" s="12" t="s">
        <v>73</v>
      </c>
      <c r="K41">
        <f>COUNTIF('2. ROSC Active'!C2:C75,J41)</f>
        <v>0</v>
      </c>
    </row>
    <row r="42" spans="10:11" x14ac:dyDescent="0.25">
      <c r="J42" s="12" t="s">
        <v>98</v>
      </c>
      <c r="K42">
        <f>COUNTIF('2. ROSC Active'!C2:C75,J42)</f>
        <v>1</v>
      </c>
    </row>
    <row r="43" spans="10:11" x14ac:dyDescent="0.25">
      <c r="J43" s="12" t="s">
        <v>95</v>
      </c>
      <c r="K43">
        <f>COUNTIF('2. ROSC Active'!C2:C75,J43)</f>
        <v>2</v>
      </c>
    </row>
    <row r="44" spans="10:11" x14ac:dyDescent="0.25">
      <c r="J44" s="12" t="s">
        <v>72</v>
      </c>
      <c r="K44">
        <f>COUNTIF('2. ROSC Active'!C2:C75,J44)</f>
        <v>0</v>
      </c>
    </row>
    <row r="45" spans="10:11" x14ac:dyDescent="0.25">
      <c r="J45" s="12" t="s">
        <v>94</v>
      </c>
      <c r="K45">
        <f>COUNTIF('2. ROSC Active'!C2:C75,J45)</f>
        <v>3</v>
      </c>
    </row>
    <row r="46" spans="10:11" x14ac:dyDescent="0.25">
      <c r="J46" s="12" t="s">
        <v>59</v>
      </c>
      <c r="K46">
        <f>COUNTIF('2. ROSC Active'!C2:C75,J46)</f>
        <v>2</v>
      </c>
    </row>
    <row r="47" spans="10:11" x14ac:dyDescent="0.25">
      <c r="J47" s="12" t="s">
        <v>32</v>
      </c>
      <c r="K47">
        <f>COUNTIF('2. ROSC Active'!C2:C75,J47)</f>
        <v>0</v>
      </c>
    </row>
    <row r="48" spans="10:11" x14ac:dyDescent="0.25">
      <c r="J48" s="12" t="s">
        <v>31</v>
      </c>
      <c r="K48">
        <f>COUNTIF('2. ROSC Active'!C2:C75,J48)</f>
        <v>0</v>
      </c>
    </row>
    <row r="49" spans="10:11" x14ac:dyDescent="0.25">
      <c r="J49" s="12" t="s">
        <v>41</v>
      </c>
      <c r="K49">
        <f>COUNTIF('2. ROSC Active'!C2:C75,J49)</f>
        <v>0</v>
      </c>
    </row>
    <row r="50" spans="10:11" x14ac:dyDescent="0.25">
      <c r="J50" s="12" t="s">
        <v>48</v>
      </c>
      <c r="K50">
        <f>COUNTIF('2. ROSC Active'!C2:C75,J50)</f>
        <v>0</v>
      </c>
    </row>
    <row r="51" spans="10:11" x14ac:dyDescent="0.25">
      <c r="J51" s="12" t="s">
        <v>64</v>
      </c>
      <c r="K51">
        <f>COUNTIF('2. ROSC Active'!C2:C75,J51)</f>
        <v>0</v>
      </c>
    </row>
    <row r="52" spans="10:11" x14ac:dyDescent="0.25">
      <c r="J52" s="12" t="s">
        <v>53</v>
      </c>
      <c r="K52">
        <f>COUNTIF('2. ROSC Active'!C2:C75,J52)</f>
        <v>0</v>
      </c>
    </row>
    <row r="53" spans="10:11" x14ac:dyDescent="0.25">
      <c r="J53" s="12" t="s">
        <v>66</v>
      </c>
      <c r="K53">
        <f>COUNTIF('2. ROSC Active'!C2:C75,J53)</f>
        <v>0</v>
      </c>
    </row>
    <row r="55" spans="10:11" x14ac:dyDescent="0.25">
      <c r="J55" s="12" t="s">
        <v>102</v>
      </c>
      <c r="K55">
        <f>SUM(K2:K53)</f>
        <v>37</v>
      </c>
    </row>
    <row r="56" spans="10:11" x14ac:dyDescent="0.25">
      <c r="J56" s="12" t="s">
        <v>101</v>
      </c>
      <c r="K56">
        <f>COUNTIF(K2:K53, "&gt;0")</f>
        <v>12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Madison Odum</cp:lastModifiedBy>
  <cp:lastPrinted>2022-06-10T23:39:20Z</cp:lastPrinted>
  <dcterms:created xsi:type="dcterms:W3CDTF">2022-05-19T17:55:56Z</dcterms:created>
  <dcterms:modified xsi:type="dcterms:W3CDTF">2024-04-30T18:46:07Z</dcterms:modified>
</cp:coreProperties>
</file>