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1"/>
  </bookViews>
  <sheets>
    <sheet name="1. Cover Sheet" sheetId="2" r:id="rId1"/>
    <sheet name="2. ROSC Active" sheetId="3" r:id="rId2"/>
    <sheet name="3. Sector Information" sheetId="4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<sst xmlns="http://schemas.openxmlformats.org/spreadsheetml/2006/main" count="298" uniqueCount="181">
  <si>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</si>
  <si>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</si>
  <si>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</si>
  <si>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</si>
  <si>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</si>
  <si>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</si>
  <si>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</si>
  <si>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</si>
  <si>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</si>
  <si>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</si>
  <si>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</si>
  <si>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</si>
  <si>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</si>
  <si>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</si>
  <si>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</si>
  <si>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</si>
  <si>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</si>
  <si>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</si>
  <si>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</si>
  <si>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</si>
  <si>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</si>
  <si>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</si>
  <si>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</si>
  <si>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</si>
  <si>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</si>
  <si>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</si>
  <si>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</si>
  <si>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</si>
  <si>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</si>
  <si>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</si>
  <si>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</si>
  <si>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</si>
  <si>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</si>
  <si>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</si>
  <si>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</si>
  <si>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</si>
  <si>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</si>
  <si>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</si>
  <si>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</si>
  <si>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</si>
  <si>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</si>
  <si>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</si>
  <si>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</si>
  <si>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</si>
  <si>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</si>
  <si>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</si>
  <si>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</si>
  <si>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</si>
  <si>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</si>
  <si>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</si>
  <si>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</si>
  <si>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</si>
  <si>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</si>
  <si>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</si>
  <si>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</si>
  <si>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</si>
  <si>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</si>
  <si>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</si>
  <si>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</si>
  <si>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</si>
  <si>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</si>
  <si>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</si>
  <si>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</si>
  <si>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</si>
  <si>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</si>
  <si>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</si>
  <si>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</si>
  <si>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</si>
  <si>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</si>
  <si>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</si>
  <si>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</si>
  <si>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</si>
  <si>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</si>
  <si>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</si>
  <si>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</si>
  <si>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</si>
  <si>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</si>
  <si>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</si>
  <si>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</si>
  <si>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</si>
  <si>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</si>
  <si>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</si>
  <si>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</si>
  <si>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</si>
  <si>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</si>
  <si>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</si>
  <si>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</si>
  <si>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</si>
  <si>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</si>
  <si>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</si>
  <si>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</si>
  <si>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</si>
  <si>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</si>
  <si>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</si>
  <si>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</si>
  <si>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</si>
  <si>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</si>
  <si>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</si>
  <si>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</si>
  <si>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</si>
  <si>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</si>
  <si>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</si>
  <si>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John Cantrell</t>
  </si>
  <si>
    <t>Arrowleaf</t>
  </si>
  <si>
    <t>Haley Robison</t>
  </si>
  <si>
    <t>Drew Middleton</t>
  </si>
  <si>
    <t>Brandy Nelson</t>
  </si>
  <si>
    <t>Kat Houghton</t>
  </si>
  <si>
    <t>EHD</t>
  </si>
  <si>
    <t>Martha Webb</t>
  </si>
  <si>
    <t>City Commissioner</t>
  </si>
  <si>
    <t>Beverly Holland</t>
  </si>
  <si>
    <t xml:space="preserve">Region 5 Statewide ROSC </t>
  </si>
  <si>
    <t>Chrystal Cantrell</t>
  </si>
  <si>
    <t>RCO</t>
  </si>
  <si>
    <t>Madison Odum</t>
  </si>
  <si>
    <t>ROSC Coordinator Perry/Jackson</t>
  </si>
  <si>
    <t>Mandy Hagen</t>
  </si>
  <si>
    <t>ROSC Assistant</t>
  </si>
  <si>
    <t>Shara Robinson</t>
  </si>
  <si>
    <t>TAT</t>
  </si>
  <si>
    <t>Serena Smith</t>
  </si>
  <si>
    <t>RH</t>
  </si>
  <si>
    <t>Ashley Smith</t>
  </si>
  <si>
    <t>Center Stone</t>
  </si>
  <si>
    <t>Jessica Gruneich</t>
  </si>
  <si>
    <t>S7</t>
  </si>
  <si>
    <t>Ronni Craig</t>
  </si>
  <si>
    <t>Second Chance Recovery</t>
  </si>
  <si>
    <t>Diana Sheilds</t>
  </si>
  <si>
    <t>Fellowship House</t>
  </si>
  <si>
    <t>Chase Hileman</t>
  </si>
  <si>
    <t>RuralHealth</t>
  </si>
  <si>
    <t>Donna Price</t>
  </si>
  <si>
    <t>Shawnee Community Collage</t>
  </si>
  <si>
    <t>Megan Ragan</t>
  </si>
  <si>
    <t>Stress and Trauma Center</t>
  </si>
  <si>
    <t>S7HD</t>
  </si>
  <si>
    <t>Gretchen Emrick</t>
  </si>
  <si>
    <t>MAT/Psych Provider</t>
  </si>
  <si>
    <t>Brandy Sevenski</t>
  </si>
  <si>
    <t>Shawnee Development</t>
  </si>
  <si>
    <t>Matt Crain</t>
  </si>
  <si>
    <t>Harvest Church</t>
  </si>
  <si>
    <t>Annie Burton</t>
  </si>
  <si>
    <t>New Beginnings</t>
  </si>
  <si>
    <t>Christina Ancira</t>
  </si>
  <si>
    <t>IDHS-Choate</t>
  </si>
  <si>
    <t>Jason Forby</t>
  </si>
  <si>
    <t>Cowboy Church</t>
  </si>
  <si>
    <t>Caiden Stone</t>
  </si>
  <si>
    <t>Community Member</t>
  </si>
  <si>
    <t>Jennifer Baily</t>
  </si>
  <si>
    <t>Jennifer Worthen</t>
  </si>
  <si>
    <t>S7HD Health Education</t>
  </si>
  <si>
    <t>Tor Neal</t>
  </si>
  <si>
    <t>Kent Young</t>
  </si>
  <si>
    <t>Alliance of Churches</t>
  </si>
  <si>
    <t>Leslie Thurow</t>
  </si>
  <si>
    <t>Polly Quintana</t>
  </si>
  <si>
    <t>Gunner Skoog</t>
  </si>
  <si>
    <t>SIU-Intern Rural health</t>
  </si>
  <si>
    <t>Julia Thrower</t>
  </si>
  <si>
    <t>Dongola High Nurse</t>
  </si>
  <si>
    <t>Dr. Paul Jacobs</t>
  </si>
  <si>
    <t>Rep Illinois 118</t>
  </si>
  <si>
    <t>Danielle Camp</t>
  </si>
  <si>
    <t>Katie Unthank</t>
  </si>
  <si>
    <t>Matthew Decker</t>
  </si>
  <si>
    <t>Samantha Carver</t>
  </si>
  <si>
    <t>Kelly Johnson</t>
  </si>
  <si>
    <t>Emily Middleton</t>
  </si>
  <si>
    <t>Jennifer Jones-Hall</t>
  </si>
  <si>
    <t>Quinn McBride</t>
  </si>
  <si>
    <t xml:space="preserve">Cammy Duggins </t>
  </si>
  <si>
    <t xml:space="preserve">Arrowleaf </t>
  </si>
  <si>
    <t xml:space="preserve">Trina Martin </t>
  </si>
  <si>
    <t>Patrice Bradford</t>
  </si>
  <si>
    <t>Public Health Navigator S7HD</t>
  </si>
  <si>
    <t>Julie Pohlman</t>
  </si>
  <si>
    <t xml:space="preserve">SW ROSC R4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</si>
</sst>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/>
    </row>
    <row r="2" spans="1:2" ht="33" customHeight="1" x14ac:dyDescent="0.25">
      <c r="A2" s="2" t="s">
        <v>2</v>
      </c>
      <c r="B2" s="14"/>
    </row>
    <row r="3" spans="1:2" ht="33" customHeight="1" x14ac:dyDescent="0.25">
      <c r="A3" s="5" t="s">
        <v>3</v>
      </c>
      <c r="B3" s="13"/>
    </row>
    <row r="4" spans="1:2" ht="33" customHeight="1" x14ac:dyDescent="0.25">
      <c r="A4" s="2" t="s">
        <v>13</v>
      </c>
      <c r="B4" s="14"/>
    </row>
    <row r="5" spans="1:2" ht="33" customHeight="1" x14ac:dyDescent="0.25">
      <c r="A5" s="5" t="s">
        <v>14</v>
      </c>
      <c r="B5" s="13"/>
    </row>
    <row r="6" spans="1:2" ht="33" customHeight="1" x14ac:dyDescent="0.25">
      <c r="A6" s="2" t="s">
        <v>15</v>
      </c>
      <c r="B6" s="14"/>
    </row>
    <row r="7" spans="1:2" ht="33" customHeight="1" x14ac:dyDescent="0.25">
      <c r="A7" s="5" t="s">
        <v>12</v>
      </c>
      <c r="B7" s="13"/>
    </row>
    <row r="8" spans="1:2" ht="33" customHeight="1" x14ac:dyDescent="0.25">
      <c r="A8" s="3" t="s">
        <v>11</v>
      </c>
      <c r="B8" s="14"/>
    </row>
    <row r="9" spans="1:2" ht="33" customHeight="1" x14ac:dyDescent="0.25">
      <c r="A9" s="5" t="s">
        <v>4</v>
      </c>
      <c r="B9" s="13"/>
    </row>
    <row r="10" spans="1:2" ht="33" customHeight="1" x14ac:dyDescent="0.25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workbookViewId="0">
      <selection activeCell="D15" sqref="D15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.5" thickBot="1" x14ac:dyDescent="0.3">
      <c r="A2" s="16" t="s">
        <v>102</v>
      </c>
      <c r="B2" s="18">
        <v>45036</v>
      </c>
      <c r="C2" s="24" t="s">
        <v>74</v>
      </c>
      <c r="D2" s="16" t="s">
        <v>103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16.5" thickBot="1" x14ac:dyDescent="0.3">
      <c r="A3" s="16" t="s">
        <v>104</v>
      </c>
      <c r="B3" s="18">
        <v>45036</v>
      </c>
      <c r="C3" s="24" t="s">
        <v>74</v>
      </c>
      <c r="D3" s="16" t="s">
        <v>103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2.25" thickBot="1" x14ac:dyDescent="0.3">
      <c r="A4" s="16" t="s">
        <v>105</v>
      </c>
      <c r="B4" s="18">
        <v>45071</v>
      </c>
      <c r="C4" s="24" t="s">
        <v>20</v>
      </c>
      <c r="D4" s="16" t="s">
        <v>103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16.5" thickBot="1" x14ac:dyDescent="0.3">
      <c r="A5" s="16" t="s">
        <v>106</v>
      </c>
      <c r="B5" s="18">
        <v>45099</v>
      </c>
      <c r="C5" s="24" t="s">
        <v>74</v>
      </c>
      <c r="D5" s="16" t="s">
        <v>103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.5" thickBot="1" x14ac:dyDescent="0.3">
      <c r="A6" s="16" t="s">
        <v>107</v>
      </c>
      <c r="B6" s="18">
        <v>45036</v>
      </c>
      <c r="C6" s="24" t="s">
        <v>74</v>
      </c>
      <c r="D6" s="16" t="s">
        <v>108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2.25" thickBot="1" x14ac:dyDescent="0.3">
      <c r="A7" s="16" t="s">
        <v>109</v>
      </c>
      <c r="B7" s="18">
        <v>45134</v>
      </c>
      <c r="C7" s="24" t="s">
        <v>27</v>
      </c>
      <c r="D7" s="16" t="s">
        <v>110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2.25" thickBot="1" x14ac:dyDescent="0.3">
      <c r="A8" s="16" t="s">
        <v>111</v>
      </c>
      <c r="B8" s="18">
        <v>45036</v>
      </c>
      <c r="C8" s="24" t="s">
        <v>20</v>
      </c>
      <c r="D8" s="16" t="s">
        <v>112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1</v>
      </c>
      <c r="R8" s="25"/>
    </row>
    <row r="9" spans="1:18" ht="32.25" thickBot="1" x14ac:dyDescent="0.3">
      <c r="A9" s="16" t="s">
        <v>113</v>
      </c>
      <c r="B9" s="18">
        <v>45134</v>
      </c>
      <c r="C9" s="24" t="s">
        <v>18</v>
      </c>
      <c r="D9" s="16" t="s">
        <v>114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2.25" thickBot="1" x14ac:dyDescent="0.3">
      <c r="A10" s="16" t="s">
        <v>115</v>
      </c>
      <c r="B10" s="18">
        <v>45099</v>
      </c>
      <c r="C10" s="24" t="s">
        <v>20</v>
      </c>
      <c r="D10" s="16" t="s">
        <v>116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2.25" thickBot="1" x14ac:dyDescent="0.3">
      <c r="A11" s="16" t="s">
        <v>117</v>
      </c>
      <c r="B11" s="18">
        <v>45134</v>
      </c>
      <c r="C11" s="24" t="s">
        <v>20</v>
      </c>
      <c r="D11" s="16" t="s">
        <v>118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32.25" thickBot="1" x14ac:dyDescent="0.3">
      <c r="A12" s="16" t="s">
        <v>119</v>
      </c>
      <c r="B12" s="18">
        <v>45134</v>
      </c>
      <c r="C12" s="24" t="s">
        <v>20</v>
      </c>
      <c r="D12" s="16" t="s">
        <v>120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16.5" thickBot="1" x14ac:dyDescent="0.3">
      <c r="A13" s="16" t="s">
        <v>121</v>
      </c>
      <c r="B13" s="18">
        <v>45036</v>
      </c>
      <c r="C13" s="24" t="s">
        <v>74</v>
      </c>
      <c r="D13" s="16" t="s">
        <v>122</v>
      </c>
      <c r="E13" s="15">
        <v>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/>
    </row>
    <row r="14" spans="1:18" ht="32.25" thickBot="1" x14ac:dyDescent="0.3">
      <c r="A14" s="16" t="s">
        <v>123</v>
      </c>
      <c r="B14" s="18">
        <v>45071</v>
      </c>
      <c r="C14" s="24" t="s">
        <v>31</v>
      </c>
      <c r="D14" s="16" t="s">
        <v>124</v>
      </c>
      <c r="E14" s="15">
        <v>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1</v>
      </c>
      <c r="R14" s="25"/>
    </row>
    <row r="15" spans="1:18" ht="32.25" thickBot="1" x14ac:dyDescent="0.3">
      <c r="A15" s="16" t="s">
        <v>125</v>
      </c>
      <c r="B15" s="18">
        <v>45036</v>
      </c>
      <c r="C15" s="24" t="s">
        <v>35</v>
      </c>
      <c r="D15" s="16" t="s">
        <v>126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6.5" thickBot="1" x14ac:dyDescent="0.3">
      <c r="A16" s="16" t="s">
        <v>127</v>
      </c>
      <c r="B16" s="18">
        <v>45071</v>
      </c>
      <c r="C16" s="24" t="s">
        <v>23</v>
      </c>
      <c r="D16" s="16" t="s">
        <v>128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2.25" thickBot="1" x14ac:dyDescent="0.3">
      <c r="A17" s="16" t="s">
        <v>129</v>
      </c>
      <c r="B17" s="18">
        <v>45036</v>
      </c>
      <c r="C17" s="24" t="s">
        <v>31</v>
      </c>
      <c r="D17" s="16" t="s">
        <v>130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32.25" thickBot="1" x14ac:dyDescent="0.3">
      <c r="A18" s="16" t="s">
        <v>131</v>
      </c>
      <c r="B18" s="18">
        <v>45036</v>
      </c>
      <c r="C18" s="24" t="s">
        <v>31</v>
      </c>
      <c r="D18" s="16" t="s">
        <v>132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2.25" thickBot="1" x14ac:dyDescent="0.3">
      <c r="A19" s="16" t="s">
        <v>133</v>
      </c>
      <c r="B19" s="18">
        <v>45036</v>
      </c>
      <c r="C19" s="24" t="s">
        <v>50</v>
      </c>
      <c r="D19" s="16" t="s">
        <v>134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2.25" thickBot="1" x14ac:dyDescent="0.3">
      <c r="A20" s="16" t="s">
        <v>135</v>
      </c>
      <c r="B20" s="18">
        <v>45036</v>
      </c>
      <c r="C20" s="24" t="s">
        <v>58</v>
      </c>
      <c r="D20" s="16" t="s">
        <v>136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2.25" thickBot="1" x14ac:dyDescent="0.3">
      <c r="A21" s="16" t="s">
        <v>125</v>
      </c>
      <c r="B21" s="18">
        <v>45036</v>
      </c>
      <c r="C21" s="24" t="s">
        <v>35</v>
      </c>
      <c r="D21" s="16" t="s">
        <v>137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2.25" thickBot="1" x14ac:dyDescent="0.3">
      <c r="A22" s="16" t="s">
        <v>138</v>
      </c>
      <c r="B22" s="18">
        <v>45071</v>
      </c>
      <c r="C22" s="24" t="s">
        <v>41</v>
      </c>
      <c r="D22" s="16" t="s">
        <v>139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32.25" thickBot="1" x14ac:dyDescent="0.3">
      <c r="A23" s="16" t="s">
        <v>140</v>
      </c>
      <c r="B23" s="18">
        <v>45071</v>
      </c>
      <c r="C23" s="24" t="s">
        <v>19</v>
      </c>
      <c r="D23" s="16" t="s">
        <v>141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2.25" thickBot="1" x14ac:dyDescent="0.3">
      <c r="A24" s="16" t="s">
        <v>142</v>
      </c>
      <c r="B24" s="18">
        <v>45071</v>
      </c>
      <c r="C24" s="24" t="s">
        <v>21</v>
      </c>
      <c r="D24" s="16" t="s">
        <v>143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6.5" thickBot="1" x14ac:dyDescent="0.3">
      <c r="A25" s="16" t="s">
        <v>144</v>
      </c>
      <c r="B25" s="18">
        <v>45071</v>
      </c>
      <c r="C25" s="24" t="s">
        <v>23</v>
      </c>
      <c r="D25" s="16" t="s">
        <v>145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6.5" thickBot="1" x14ac:dyDescent="0.3">
      <c r="A26" s="16" t="s">
        <v>146</v>
      </c>
      <c r="B26" s="18">
        <v>45099</v>
      </c>
      <c r="C26" s="24" t="s">
        <v>59</v>
      </c>
      <c r="D26" s="16" t="s">
        <v>147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2.25" thickBot="1" x14ac:dyDescent="0.3">
      <c r="A27" s="16" t="s">
        <v>148</v>
      </c>
      <c r="B27" s="18">
        <v>45162</v>
      </c>
      <c r="C27" s="24" t="s">
        <v>66</v>
      </c>
      <c r="D27" s="16" t="s">
        <v>149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6.5" thickBot="1" x14ac:dyDescent="0.3">
      <c r="A28" s="16" t="s">
        <v>150</v>
      </c>
      <c r="B28" s="18">
        <v>45162</v>
      </c>
      <c r="C28" s="24" t="s">
        <v>74</v>
      </c>
      <c r="D28" s="16" t="s">
        <v>151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6.5" thickBot="1" x14ac:dyDescent="0.3">
      <c r="A29" s="16" t="s">
        <v>152</v>
      </c>
      <c r="B29" s="18">
        <v>45162</v>
      </c>
      <c r="C29" s="24" t="s">
        <v>74</v>
      </c>
      <c r="D29" s="16" t="s">
        <v>151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6.5" thickBot="1" x14ac:dyDescent="0.3">
      <c r="A30" s="16" t="s">
        <v>153</v>
      </c>
      <c r="B30" s="18">
        <v>45162</v>
      </c>
      <c r="C30" s="24" t="s">
        <v>59</v>
      </c>
      <c r="D30" s="16" t="s">
        <v>154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2.25" thickBot="1" x14ac:dyDescent="0.3">
      <c r="A31" s="16" t="s">
        <v>155</v>
      </c>
      <c r="B31" s="18">
        <v>45197</v>
      </c>
      <c r="C31" s="24" t="s">
        <v>81</v>
      </c>
      <c r="D31" s="16" t="s">
        <v>103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32.25" thickBot="1" x14ac:dyDescent="0.3">
      <c r="A32" s="16" t="s">
        <v>156</v>
      </c>
      <c r="B32" s="18">
        <v>45197</v>
      </c>
      <c r="C32" s="24" t="s">
        <v>22</v>
      </c>
      <c r="D32" s="16" t="s">
        <v>157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5" thickBot="1" x14ac:dyDescent="0.3">
      <c r="A33" s="16" t="s">
        <v>158</v>
      </c>
      <c r="B33" s="18">
        <v>45197</v>
      </c>
      <c r="C33" s="24" t="s">
        <v>23</v>
      </c>
      <c r="D33" s="16" t="s">
        <v>128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6.5" thickBot="1" x14ac:dyDescent="0.3">
      <c r="A34" s="16" t="s">
        <v>159</v>
      </c>
      <c r="B34" s="18">
        <v>45197</v>
      </c>
      <c r="C34" s="24" t="s">
        <v>23</v>
      </c>
      <c r="D34" s="16" t="s">
        <v>128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32.25" thickBot="1" x14ac:dyDescent="0.3">
      <c r="A35" s="16" t="s">
        <v>160</v>
      </c>
      <c r="B35" s="18">
        <v>45197</v>
      </c>
      <c r="C35" s="24" t="s">
        <v>50</v>
      </c>
      <c r="D35" s="16" t="s">
        <v>161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5" thickBot="1" x14ac:dyDescent="0.3">
      <c r="A36" s="16" t="s">
        <v>162</v>
      </c>
      <c r="B36" s="18">
        <v>45197</v>
      </c>
      <c r="C36" s="24" t="s">
        <v>51</v>
      </c>
      <c r="D36" s="16" t="s">
        <v>163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32.25" thickBot="1" x14ac:dyDescent="0.3">
      <c r="A37" s="16" t="s">
        <v>164</v>
      </c>
      <c r="B37" s="18">
        <v>45225</v>
      </c>
      <c r="C37" s="24" t="s">
        <v>28</v>
      </c>
      <c r="D37" s="16" t="s">
        <v>165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.5" thickBot="1" x14ac:dyDescent="0.3">
      <c r="A38" s="16" t="s">
        <v>166</v>
      </c>
      <c r="B38" s="18">
        <v>45225</v>
      </c>
      <c r="C38" s="24" t="s">
        <v>74</v>
      </c>
      <c r="D38" s="16" t="s">
        <v>108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2.25" thickBot="1" x14ac:dyDescent="0.3">
      <c r="A39" s="16" t="s">
        <v>167</v>
      </c>
      <c r="B39" s="18">
        <v>45225</v>
      </c>
      <c r="C39" s="24" t="s">
        <v>81</v>
      </c>
      <c r="D39" s="16" t="s">
        <v>108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.5" thickBot="1" x14ac:dyDescent="0.3">
      <c r="A40" s="16" t="s">
        <v>168</v>
      </c>
      <c r="B40" s="18">
        <v>45036</v>
      </c>
      <c r="C40" s="24" t="s">
        <v>74</v>
      </c>
      <c r="D40" s="16" t="s">
        <v>103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5" thickBot="1" x14ac:dyDescent="0.3">
      <c r="A41" s="16" t="s">
        <v>169</v>
      </c>
      <c r="B41" s="18">
        <v>45288</v>
      </c>
      <c r="C41" s="24" t="s">
        <v>74</v>
      </c>
      <c r="D41" s="16" t="s">
        <v>103</v>
      </c>
      <c r="E41" s="15">
        <v>1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1</v>
      </c>
      <c r="R41" s="25"/>
    </row>
    <row r="42" spans="1:18" ht="32.25" thickBot="1" x14ac:dyDescent="0.3">
      <c r="A42" s="16" t="s">
        <v>170</v>
      </c>
      <c r="B42" s="18">
        <v>45288</v>
      </c>
      <c r="C42" s="24" t="s">
        <v>81</v>
      </c>
      <c r="D42" s="16" t="s">
        <v>103</v>
      </c>
      <c r="E42" s="15">
        <v>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/>
    </row>
    <row r="43" spans="1:18" ht="32.25" thickBot="1" x14ac:dyDescent="0.3">
      <c r="A43" s="16" t="s">
        <v>171</v>
      </c>
      <c r="B43" s="18">
        <v>45288</v>
      </c>
      <c r="C43" s="24" t="s">
        <v>81</v>
      </c>
      <c r="D43" s="16" t="s">
        <v>103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32.25" thickBot="1" x14ac:dyDescent="0.3">
      <c r="A44" s="16" t="s">
        <v>172</v>
      </c>
      <c r="B44" s="18">
        <v>45288</v>
      </c>
      <c r="C44" s="24" t="s">
        <v>81</v>
      </c>
      <c r="D44" s="16" t="s">
        <v>103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32.25" thickBot="1" x14ac:dyDescent="0.3">
      <c r="A45" s="16" t="s">
        <v>173</v>
      </c>
      <c r="B45" s="18">
        <v>45288</v>
      </c>
      <c r="C45" s="24" t="s">
        <v>81</v>
      </c>
      <c r="D45" s="16" t="s">
        <v>103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32.25" thickBot="1" x14ac:dyDescent="0.3">
      <c r="A46" s="16" t="s">
        <v>174</v>
      </c>
      <c r="B46" s="18">
        <v>45288</v>
      </c>
      <c r="C46" s="24" t="s">
        <v>81</v>
      </c>
      <c r="D46" s="16" t="s">
        <v>175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32.25" thickBot="1" x14ac:dyDescent="0.3">
      <c r="A47" s="16" t="s">
        <v>176</v>
      </c>
      <c r="B47" s="18">
        <v>45344</v>
      </c>
      <c r="C47" s="24" t="s">
        <v>81</v>
      </c>
      <c r="D47" s="16" t="s">
        <v>175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32.25" thickBot="1" x14ac:dyDescent="0.3">
      <c r="A48" s="16" t="s">
        <v>177</v>
      </c>
      <c r="B48" s="18">
        <v>45407</v>
      </c>
      <c r="C48" s="24" t="s">
        <v>81</v>
      </c>
      <c r="D48" s="16" t="s">
        <v>178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32.25" thickBot="1" x14ac:dyDescent="0.3">
      <c r="A49" s="16" t="s">
        <v>179</v>
      </c>
      <c r="B49" s="18">
        <v>45407</v>
      </c>
      <c r="C49" s="24" t="s">
        <v>20</v>
      </c>
      <c r="D49" s="16" t="s">
        <v>180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5" thickBot="1" x14ac:dyDescent="0.3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5" thickBot="1" x14ac:dyDescent="0.3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5" thickBot="1" x14ac:dyDescent="0.3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5" thickBot="1" x14ac:dyDescent="0.3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5" thickBot="1" x14ac:dyDescent="0.3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5" thickBot="1" x14ac:dyDescent="0.3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5" thickBot="1" x14ac:dyDescent="0.3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5" thickBot="1" x14ac:dyDescent="0.3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5" thickBot="1" x14ac:dyDescent="0.3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5" thickBot="1" x14ac:dyDescent="0.3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5" thickBot="1" x14ac:dyDescent="0.3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5" thickBot="1" x14ac:dyDescent="0.3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5" thickBot="1" x14ac:dyDescent="0.3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5" thickBot="1" x14ac:dyDescent="0.3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5" thickBot="1" x14ac:dyDescent="0.3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5" thickBot="1" x14ac:dyDescent="0.3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5" thickBot="1" x14ac:dyDescent="0.3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5" thickBot="1" x14ac:dyDescent="0.3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2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1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4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1</v>
      </c>
    </row>
    <row r="20" spans="1:11" x14ac:dyDescent="0.25">
      <c r="J20" s="12" t="s">
        <v>35</v>
      </c>
      <c r="K20">
        <f>COUNTIF('2. ROSC Active'!C2:C251,J20)</f>
        <v>2</v>
      </c>
    </row>
    <row r="21" spans="1:11" x14ac:dyDescent="0.25">
      <c r="J21" s="12" t="s">
        <v>40</v>
      </c>
      <c r="K21">
        <f>COUNTIF('2. ROSC Active'!C2:C251,J21)</f>
        <v>0</v>
      </c>
    </row>
    <row r="22" spans="1:11" x14ac:dyDescent="0.25">
      <c r="J22" s="12" t="s">
        <v>34</v>
      </c>
      <c r="K22">
        <f>COUNTIF('2. ROSC Active'!C2:C251,J22)</f>
        <v>0</v>
      </c>
    </row>
    <row r="23" spans="1:11" x14ac:dyDescent="0.25">
      <c r="J23" s="12" t="s">
        <v>59</v>
      </c>
      <c r="K23">
        <f>COUNTIF('2. ROSC Active'!C2:C251,J23)</f>
        <v>2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0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0</v>
      </c>
    </row>
    <row r="29" spans="1:11" x14ac:dyDescent="0.25">
      <c r="J29" s="12" t="s">
        <v>38</v>
      </c>
      <c r="K29">
        <f>COUNTIF('2. ROSC Active'!C2:C251,J29)</f>
        <v>0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0</v>
      </c>
    </row>
    <row r="32" spans="1:11" x14ac:dyDescent="0.25">
      <c r="J32" s="12" t="s">
        <v>60</v>
      </c>
      <c r="K32">
        <f>COUNTIF('2. ROSC Active'!C2:C251,J32)</f>
        <v>0</v>
      </c>
    </row>
    <row r="33" spans="10:11" x14ac:dyDescent="0.25">
      <c r="J33" s="12" t="s">
        <v>82</v>
      </c>
      <c r="K33">
        <f>COUNTIF('2. ROSC Active'!C2:C251,J33)</f>
        <v>0</v>
      </c>
    </row>
    <row r="34" spans="10:11" x14ac:dyDescent="0.25">
      <c r="J34" s="12" t="s">
        <v>75</v>
      </c>
      <c r="K34">
        <f>COUNTIF('2. ROSC Active'!C2:C251,J34)</f>
        <v>0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10</v>
      </c>
    </row>
    <row r="37" spans="10:11" x14ac:dyDescent="0.25">
      <c r="J37" s="12" t="s">
        <v>66</v>
      </c>
      <c r="K37">
        <f>COUNTIF('2. ROSC Active'!C2:C251,J37)</f>
        <v>1</v>
      </c>
    </row>
    <row r="38" spans="10:11" x14ac:dyDescent="0.25">
      <c r="J38" s="12" t="s">
        <v>19</v>
      </c>
      <c r="K38">
        <f>COUNTIF('2. ROSC Active'!C2:C251,J38)</f>
        <v>1</v>
      </c>
    </row>
    <row r="39" spans="10:11" x14ac:dyDescent="0.25">
      <c r="J39" s="12" t="s">
        <v>20</v>
      </c>
      <c r="K39">
        <f>COUNTIF('2. ROSC Active'!C2:C251,J39)</f>
        <v>6</v>
      </c>
    </row>
    <row r="40" spans="10:11" x14ac:dyDescent="0.25">
      <c r="J40" s="12" t="s">
        <v>18</v>
      </c>
      <c r="K40">
        <f>COUNTIF('2. ROSC Active'!C2:C251,J40)</f>
        <v>1</v>
      </c>
    </row>
    <row r="41" spans="10:11" x14ac:dyDescent="0.25">
      <c r="J41" s="12" t="s">
        <v>72</v>
      </c>
      <c r="K41">
        <f>COUNTIF('2. ROSC Active'!C2:C251,J41)</f>
        <v>0</v>
      </c>
    </row>
    <row r="42" spans="10:11" x14ac:dyDescent="0.25">
      <c r="J42" s="12" t="s">
        <v>84</v>
      </c>
      <c r="K42">
        <f>COUNTIF('2. ROSC Active'!C2:C251,J42)</f>
        <v>0</v>
      </c>
    </row>
    <row r="43" spans="10:11" x14ac:dyDescent="0.25">
      <c r="J43" s="12" t="s">
        <v>81</v>
      </c>
      <c r="K43">
        <f>COUNTIF('2. ROSC Active'!C2:C251,J43)</f>
        <v>9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0</v>
      </c>
    </row>
    <row r="46" spans="10:11" x14ac:dyDescent="0.25">
      <c r="J46" s="12" t="s">
        <v>58</v>
      </c>
      <c r="K46">
        <f>COUNTIF('2. ROSC Active'!C2:C251,J46)</f>
        <v>1</v>
      </c>
    </row>
    <row r="47" spans="10:11" x14ac:dyDescent="0.25">
      <c r="J47" s="12" t="s">
        <v>32</v>
      </c>
      <c r="K47">
        <f>COUNTIF('2. ROSC Active'!C2:C251,J47)</f>
        <v>0</v>
      </c>
    </row>
    <row r="48" spans="10:11" x14ac:dyDescent="0.25">
      <c r="J48" s="12" t="s">
        <v>31</v>
      </c>
      <c r="K48">
        <f>COUNTIF('2. ROSC Active'!C2:C251,J48)</f>
        <v>3</v>
      </c>
    </row>
    <row r="49" spans="10:11" x14ac:dyDescent="0.25">
      <c r="J49" s="12" t="s">
        <v>41</v>
      </c>
      <c r="K49">
        <f>COUNTIF('2. ROSC Active'!C2:C251,J49)</f>
        <v>1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0</v>
      </c>
    </row>
    <row r="52" spans="10:11" x14ac:dyDescent="0.25">
      <c r="J52" s="12" t="s">
        <v>53</v>
      </c>
      <c r="K52">
        <f>COUNTIF('2. ROSC Active'!C2:C251,J52)</f>
        <v>0</v>
      </c>
    </row>
    <row r="53" spans="10:11" x14ac:dyDescent="0.25">
      <c r="J53" s="12" t="s">
        <v>65</v>
      </c>
      <c r="K53">
        <f>COUNTIF('2. ROSC Active'!C2:C251,J53)</f>
        <v>0</v>
      </c>
    </row>
    <row r="55" spans="10:11" x14ac:dyDescent="0.25">
      <c r="J55" s="12" t="s">
        <v>88</v>
      </c>
      <c r="K55">
        <f>SUM(K2:K53)</f>
        <v>48</v>
      </c>
    </row>
    <row r="56" spans="10:11" x14ac:dyDescent="0.25">
      <c r="J56" s="12" t="s">
        <v>87</v>
      </c>
      <c r="K56">
        <f>COUNTIF(K2:K53, "&gt;0")</f>
        <v>18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6" ma:contentTypeDescription="Create a new document." ma:contentTypeScope="" ma:versionID="5f29370a69fc24e35685c0a7fc8a291a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104759123e1ebccdf43a0c07a475e0e2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08A94B-56A9-46BE-80E7-14F011F5548C}"/>
</file>

<file path=customXml/itemProps2.xml><?xml version="1.0" encoding="utf-8"?>
<ds:datastoreItem xmlns:ds="http://schemas.openxmlformats.org/officeDocument/2006/customXml" ds:itemID="{3DFC0F27-17A0-48C2-A50F-CDEA879F6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Tor Neal</cp:lastModifiedBy>
  <cp:lastPrinted>2022-06-10T23:39:20Z</cp:lastPrinted>
  <dcterms:created xsi:type="dcterms:W3CDTF">2022-05-19T17:55:56Z</dcterms:created>
  <dcterms:modified xsi:type="dcterms:W3CDTF">2024-07-29T13:59:15Z</dcterms:modified>
</cp:coreProperties>
</file>