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4d76c2b616e7cb/PJRC FOLDER/FY25 Deliverables/"/>
    </mc:Choice>
  </mc:AlternateContent>
  <xr:revisionPtr revIDLastSave="143" documentId="8_{57F59655-C1DA-4619-BF4E-68D97D7AF417}" xr6:coauthVersionLast="47" xr6:coauthVersionMax="47" xr10:uidLastSave="{1030209C-680F-4B99-9078-305BF6BD25F5}"/>
  <bookViews>
    <workbookView xWindow="-120" yWindow="-120" windowWidth="29040" windowHeight="1572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<sst xmlns="http://schemas.openxmlformats.org/spreadsheetml/2006/main" count="392" uniqueCount="228">
  <si>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</si>
  <si>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</si>
  <si>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</si>
  <si>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</si>
  <si>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</si>
  <si>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</si>
  <si>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</si>
  <si>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</si>
  <si>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</si>
  <si>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</si>
  <si>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</si>
  <si>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</si>
  <si>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</si>
  <si>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</si>
  <si>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</si>
  <si>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</si>
  <si>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</si>
  <si>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</si>
  <si>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</si>
  <si>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</si>
  <si>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</si>
  <si>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</si>
  <si>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</si>
  <si>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</si>
  <si>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</si>
  <si>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</si>
  <si>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</si>
  <si>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</si>
  <si>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</si>
  <si>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</si>
  <si>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</si>
  <si>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</si>
  <si>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</si>
  <si>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</si>
  <si>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</si>
  <si>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</si>
  <si>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</si>
  <si>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</si>
  <si>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</si>
  <si>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</si>
  <si>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</si>
  <si>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</si>
  <si>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</si>
  <si>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</si>
  <si>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</si>
  <si>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</si>
  <si>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</si>
  <si>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</si>
  <si>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</si>
  <si>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</si>
  <si>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</si>
  <si>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</si>
  <si>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</si>
  <si>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</si>
  <si>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</si>
  <si>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</si>
  <si>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</si>
  <si>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</si>
  <si>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</si>
  <si>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</si>
  <si>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</si>
  <si>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</si>
  <si>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</si>
  <si>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</si>
  <si>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</si>
  <si>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</si>
  <si>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</si>
  <si>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</si>
  <si>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</si>
  <si>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</si>
  <si>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</si>
  <si>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</si>
  <si>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</si>
  <si>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</si>
  <si>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</si>
  <si>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</si>
  <si>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</si>
  <si>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</si>
  <si>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</si>
  <si>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</si>
  <si>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</si>
  <si>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</si>
  <si>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</si>
  <si>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</si>
  <si>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</si>
  <si>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</si>
  <si>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</si>
  <si>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</si>
  <si>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</si>
  <si>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</si>
  <si>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</si>
  <si>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</si>
  <si>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</si>
  <si>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</si>
  <si>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</si>
  <si>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</si>
  <si>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</si>
  <si>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</si>
  <si>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</si>
  <si>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</si>
  <si>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</si>
  <si>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</si>
  <si>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Perry/ Jackson</t>
  </si>
  <si>
    <t>Take Action Today</t>
  </si>
  <si>
    <t>Madison Odum</t>
  </si>
  <si>
    <t xml:space="preserve">809 W Main St., Carbondale </t>
  </si>
  <si>
    <t>Chrystal Cantrell</t>
  </si>
  <si>
    <t>chrystalc@takeactiontoday.net</t>
  </si>
  <si>
    <t>Perry &amp; Jackson Counties</t>
  </si>
  <si>
    <t>Mandy Hagen</t>
  </si>
  <si>
    <t>(618) 200-3367</t>
  </si>
  <si>
    <t xml:space="preserve">mandyh@takeactiontoday.net </t>
  </si>
  <si>
    <t>Dorie Warren</t>
  </si>
  <si>
    <t>Chrsytal Cantrell</t>
  </si>
  <si>
    <t>Shara Robinson</t>
  </si>
  <si>
    <t>Mike Tyson</t>
  </si>
  <si>
    <t>Elaina Holland</t>
  </si>
  <si>
    <t>Florence Wright</t>
  </si>
  <si>
    <t>Southside Opiod Task Force</t>
  </si>
  <si>
    <t>Cindy Johnson</t>
  </si>
  <si>
    <t>Kelly Corner</t>
  </si>
  <si>
    <t>Kyndra Minchew</t>
  </si>
  <si>
    <t>John Cantrell</t>
  </si>
  <si>
    <t>Arrowleaf</t>
  </si>
  <si>
    <t>Jessica Harrocks</t>
  </si>
  <si>
    <t>Carbondale United</t>
  </si>
  <si>
    <t>Michael Valient</t>
  </si>
  <si>
    <t>Nancy Maxwell</t>
  </si>
  <si>
    <t>Nancy Henderson</t>
  </si>
  <si>
    <t>DHS</t>
  </si>
  <si>
    <t>Alexis Adams</t>
  </si>
  <si>
    <t>Michelle Wilson</t>
  </si>
  <si>
    <t>Leighanna Browning</t>
  </si>
  <si>
    <t>Dan Pyles</t>
  </si>
  <si>
    <t>Andy Greer</t>
  </si>
  <si>
    <t>SUD Treatment</t>
  </si>
  <si>
    <t>Quianye Enge</t>
  </si>
  <si>
    <t>Service Provider</t>
  </si>
  <si>
    <t>Kat Houghton</t>
  </si>
  <si>
    <t>John Reith</t>
  </si>
  <si>
    <t>Van Ikner</t>
  </si>
  <si>
    <t>Kat Decker</t>
  </si>
  <si>
    <t>Stephanie Cima</t>
  </si>
  <si>
    <t>Amber Bridgman</t>
  </si>
  <si>
    <t>Allison Teas</t>
  </si>
  <si>
    <t>Wendy Lambert</t>
  </si>
  <si>
    <t>Katie Unthank</t>
  </si>
  <si>
    <t>Sherry Smedshammer</t>
  </si>
  <si>
    <t>Jordan Strong</t>
  </si>
  <si>
    <t>Evon Croft</t>
  </si>
  <si>
    <t>Bethany Cluster</t>
  </si>
  <si>
    <t>Liesl Wingert</t>
  </si>
  <si>
    <t>Bobbie Willis</t>
  </si>
  <si>
    <t>Crisis Response</t>
  </si>
  <si>
    <t>Lasha Mounce</t>
  </si>
  <si>
    <t>Jessica Beasley</t>
  </si>
  <si>
    <t>Katina Miller</t>
  </si>
  <si>
    <t>Kendra Watkins</t>
  </si>
  <si>
    <t>Kaya Wade Newell</t>
  </si>
  <si>
    <t>Brent Van Ham</t>
  </si>
  <si>
    <t>Tor Neal</t>
  </si>
  <si>
    <t>Chris Massey</t>
  </si>
  <si>
    <t>Aaron Seibert</t>
  </si>
  <si>
    <t>Ronnie Craig</t>
  </si>
  <si>
    <t>Joshua Welcher</t>
  </si>
  <si>
    <t>Pam Dierks</t>
  </si>
  <si>
    <t>Marcella Woodson</t>
  </si>
  <si>
    <t>Community Trauma Educator</t>
  </si>
  <si>
    <t>Courtney Ferguson</t>
  </si>
  <si>
    <t>PLE</t>
  </si>
  <si>
    <t>Hank Roan</t>
  </si>
  <si>
    <t>Rebecca Pyles</t>
  </si>
  <si>
    <t>Amanda Groves</t>
  </si>
  <si>
    <t>Lynn Moore</t>
  </si>
  <si>
    <t>Misty Smith</t>
  </si>
  <si>
    <t>Mariann Wright</t>
  </si>
  <si>
    <t>Callie Buchanan</t>
  </si>
  <si>
    <t>Holly Forster</t>
  </si>
  <si>
    <t>Tim O'Boyle</t>
  </si>
  <si>
    <t>Beth Cassity</t>
  </si>
  <si>
    <t>Perry Co. Drug Court</t>
  </si>
  <si>
    <t>Crystal</t>
  </si>
  <si>
    <t xml:space="preserve">Daniel </t>
  </si>
  <si>
    <t>Anna Michaelchuck</t>
  </si>
  <si>
    <t>AOIC</t>
  </si>
  <si>
    <t>Chris Adams</t>
  </si>
  <si>
    <t xml:space="preserve">Justin Narusis </t>
  </si>
  <si>
    <t>SICH</t>
  </si>
  <si>
    <t>Teresa Carter</t>
  </si>
  <si>
    <t>JCHA</t>
  </si>
  <si>
    <t>Ian Pierce</t>
  </si>
  <si>
    <t>T2Hope</t>
  </si>
  <si>
    <t>Kasey Kellerman</t>
  </si>
  <si>
    <t>Perry Co Pretrial Officer</t>
  </si>
  <si>
    <t>Justin Miller</t>
  </si>
  <si>
    <t>Torie Patton</t>
  </si>
  <si>
    <t>Christopher Hanson</t>
  </si>
  <si>
    <t>MAR Prescriber</t>
  </si>
  <si>
    <t>Patrick Caplis</t>
  </si>
  <si>
    <t>CEO Solvera Health</t>
  </si>
  <si>
    <t>Terri Tate</t>
  </si>
  <si>
    <t>Recovery Supports: other</t>
  </si>
  <si>
    <t>Christina Manchen</t>
  </si>
  <si>
    <t>Centerstone</t>
  </si>
  <si>
    <t>Kindra York</t>
  </si>
  <si>
    <t xml:space="preserve">Egyptian Health Department </t>
  </si>
  <si>
    <t>Danielle Camp</t>
  </si>
  <si>
    <t>Samantha Carver</t>
  </si>
  <si>
    <t xml:space="preserve">Arrowleaf ROSC </t>
  </si>
  <si>
    <t xml:space="preserve">SIH </t>
  </si>
  <si>
    <t xml:space="preserve">SIH  </t>
  </si>
  <si>
    <t>Haley Robinson</t>
  </si>
  <si>
    <t>Rebecca Anderson</t>
  </si>
  <si>
    <t>Perry County Counseling</t>
  </si>
  <si>
    <t>Angie Bailey</t>
  </si>
  <si>
    <t>SIH</t>
  </si>
  <si>
    <t>Stephanie Nevilles</t>
  </si>
  <si>
    <t>TASC</t>
  </si>
  <si>
    <t>Gateway</t>
  </si>
  <si>
    <t>Comwell</t>
  </si>
  <si>
    <t>Beyond The Walls</t>
  </si>
  <si>
    <t xml:space="preserve">TASC </t>
  </si>
  <si>
    <t>Vermillion County ROSC</t>
  </si>
  <si>
    <t>SIU</t>
  </si>
  <si>
    <t>2nd Chance Recovery</t>
  </si>
  <si>
    <t>Danielle Brown</t>
  </si>
  <si>
    <t>Stress and Trauma</t>
  </si>
  <si>
    <t>Kelsey Driskell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</si>
</sst>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6" sqref="B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1</v>
      </c>
      <c r="B1" s="13" t="s">
        <v>102</v>
      </c>
    </row>
    <row r="2" spans="1:2" ht="33" customHeight="1" x14ac:dyDescent="0.25">
      <c r="A2" s="2" t="s">
        <v>2</v>
      </c>
      <c r="B2" s="14" t="s">
        <v>103</v>
      </c>
    </row>
    <row r="3" spans="1:2" ht="33" customHeight="1" x14ac:dyDescent="0.25">
      <c r="A3" s="5" t="s">
        <v>3</v>
      </c>
      <c r="B3" s="13" t="s">
        <v>105</v>
      </c>
    </row>
    <row r="4" spans="1:2" ht="33" customHeight="1" x14ac:dyDescent="0.25">
      <c r="A4" s="2" t="s">
        <v>13</v>
      </c>
      <c r="B4" s="14" t="s">
        <v>109</v>
      </c>
    </row>
    <row r="5" spans="1:2" ht="33" customHeight="1" x14ac:dyDescent="0.25">
      <c r="A5" s="5" t="s">
        <v>14</v>
      </c>
      <c r="B5" s="13" t="s">
        <v>110</v>
      </c>
    </row>
    <row r="6" spans="1:2" ht="33" customHeight="1" x14ac:dyDescent="0.25">
      <c r="A6" s="2" t="s">
        <v>15</v>
      </c>
      <c r="B6" s="14" t="s">
        <v>111</v>
      </c>
    </row>
    <row r="7" spans="1:2" ht="33" customHeight="1" x14ac:dyDescent="0.25">
      <c r="A7" s="5" t="s">
        <v>12</v>
      </c>
      <c r="B7" s="13" t="s">
        <v>106</v>
      </c>
    </row>
    <row r="8" spans="1:2" ht="33" customHeight="1" x14ac:dyDescent="0.25">
      <c r="A8" s="3" t="s">
        <v>11</v>
      </c>
      <c r="B8" s="14" t="s">
        <v>107</v>
      </c>
    </row>
    <row r="9" spans="1:2" ht="33" customHeight="1" x14ac:dyDescent="0.25">
      <c r="A9" s="5" t="s">
        <v>4</v>
      </c>
      <c r="B9" s="13" t="s">
        <v>108</v>
      </c>
    </row>
    <row r="10" spans="1:2" ht="33" customHeight="1" x14ac:dyDescent="0.25">
      <c r="A10" s="2" t="s">
        <v>5</v>
      </c>
      <c r="B10" s="14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B1" workbookViewId="0">
      <selection activeCell="B86" sqref="B86"/>
    </sheetView>
  </sheetViews>
  <sheetFormatPr defaultRowHeight="15.75" x14ac:dyDescent="0.25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8" width="7.125" style="19" customWidth="1"/>
    <col min="9" max="9" width="7.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4.5" thickTop="1" thickBot="1" x14ac:dyDescent="0.3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.5" thickBot="1" x14ac:dyDescent="0.3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 thickBot="1" x14ac:dyDescent="0.3">
      <c r="A3" s="16" t="s">
        <v>104</v>
      </c>
      <c r="B3" s="18">
        <v>45108</v>
      </c>
      <c r="C3" s="24" t="s">
        <v>18</v>
      </c>
      <c r="D3" s="16" t="s">
        <v>103</v>
      </c>
      <c r="E3" s="15">
        <v>1</v>
      </c>
      <c r="F3" s="15"/>
      <c r="G3" s="15">
        <v>1</v>
      </c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2</v>
      </c>
      <c r="R3" s="25"/>
    </row>
    <row r="4" spans="1:18" ht="32.25" thickBot="1" x14ac:dyDescent="0.3">
      <c r="A4" s="16" t="s">
        <v>112</v>
      </c>
      <c r="B4" s="18">
        <v>45108</v>
      </c>
      <c r="C4" s="24" t="s">
        <v>18</v>
      </c>
      <c r="D4" s="16" t="s">
        <v>103</v>
      </c>
      <c r="E4" s="15">
        <v>1</v>
      </c>
      <c r="F4" s="15">
        <v>1</v>
      </c>
      <c r="G4" s="15">
        <v>1</v>
      </c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3</v>
      </c>
      <c r="R4" s="25"/>
    </row>
    <row r="5" spans="1:18" ht="32.25" thickBot="1" x14ac:dyDescent="0.3">
      <c r="A5" s="16" t="s">
        <v>109</v>
      </c>
      <c r="B5" s="18">
        <v>45108</v>
      </c>
      <c r="C5" s="24" t="s">
        <v>18</v>
      </c>
      <c r="D5" s="16" t="s">
        <v>103</v>
      </c>
      <c r="E5" s="15">
        <v>1</v>
      </c>
      <c r="F5" s="15">
        <v>1</v>
      </c>
      <c r="G5" s="15">
        <v>1</v>
      </c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3</v>
      </c>
      <c r="R5" s="25"/>
    </row>
    <row r="6" spans="1:18" ht="32.25" thickBot="1" x14ac:dyDescent="0.3">
      <c r="A6" s="16" t="s">
        <v>113</v>
      </c>
      <c r="B6" s="18">
        <v>45108</v>
      </c>
      <c r="C6" s="24" t="s">
        <v>18</v>
      </c>
      <c r="D6" s="16" t="s">
        <v>103</v>
      </c>
      <c r="E6" s="15">
        <v>1</v>
      </c>
      <c r="F6" s="15">
        <v>1</v>
      </c>
      <c r="G6" s="15">
        <v>1</v>
      </c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3</v>
      </c>
      <c r="R6" s="25"/>
    </row>
    <row r="7" spans="1:18" ht="32.25" thickBot="1" x14ac:dyDescent="0.3">
      <c r="A7" s="16" t="s">
        <v>114</v>
      </c>
      <c r="B7" s="18">
        <v>45108</v>
      </c>
      <c r="C7" s="24" t="s">
        <v>18</v>
      </c>
      <c r="D7" s="16" t="s">
        <v>103</v>
      </c>
      <c r="E7" s="15"/>
      <c r="F7" s="15"/>
      <c r="G7" s="15">
        <v>1</v>
      </c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/>
    </row>
    <row r="8" spans="1:18" ht="32.25" thickBot="1" x14ac:dyDescent="0.3">
      <c r="A8" s="16" t="s">
        <v>115</v>
      </c>
      <c r="B8" s="18">
        <v>45108</v>
      </c>
      <c r="C8" s="24" t="s">
        <v>18</v>
      </c>
      <c r="D8" s="16" t="s">
        <v>103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16.5" thickBot="1" x14ac:dyDescent="0.3">
      <c r="A9" s="16" t="s">
        <v>116</v>
      </c>
      <c r="B9" s="18">
        <v>44755</v>
      </c>
      <c r="C9" s="24" t="s">
        <v>74</v>
      </c>
      <c r="D9" s="16"/>
      <c r="E9" s="15">
        <v>1</v>
      </c>
      <c r="F9" s="15">
        <v>1</v>
      </c>
      <c r="G9" s="15">
        <v>1</v>
      </c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3</v>
      </c>
      <c r="R9" s="25"/>
    </row>
    <row r="10" spans="1:18" ht="32.25" thickBot="1" x14ac:dyDescent="0.3">
      <c r="A10" s="16" t="s">
        <v>117</v>
      </c>
      <c r="B10" s="18">
        <v>44755</v>
      </c>
      <c r="C10" s="24" t="s">
        <v>84</v>
      </c>
      <c r="D10" s="16" t="s">
        <v>118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.5" thickBot="1" x14ac:dyDescent="0.3">
      <c r="A11" s="16" t="s">
        <v>119</v>
      </c>
      <c r="B11" s="18">
        <v>45126</v>
      </c>
      <c r="C11" s="24" t="s">
        <v>59</v>
      </c>
      <c r="D11" s="16" t="s">
        <v>209</v>
      </c>
      <c r="E11" s="15"/>
      <c r="F11" s="15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1</v>
      </c>
      <c r="R11" s="25"/>
    </row>
    <row r="12" spans="1:18" ht="16.5" thickBot="1" x14ac:dyDescent="0.3">
      <c r="A12" s="16" t="s">
        <v>120</v>
      </c>
      <c r="B12" s="18">
        <v>45126</v>
      </c>
      <c r="C12" s="24" t="s">
        <v>59</v>
      </c>
      <c r="D12" s="16" t="s">
        <v>210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.5" thickBot="1" x14ac:dyDescent="0.3">
      <c r="A13" s="16" t="s">
        <v>121</v>
      </c>
      <c r="B13" s="18">
        <v>45126</v>
      </c>
      <c r="C13" s="24" t="s">
        <v>59</v>
      </c>
      <c r="D13" s="16" t="s">
        <v>210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 thickBot="1" x14ac:dyDescent="0.3">
      <c r="A14" s="16" t="s">
        <v>122</v>
      </c>
      <c r="B14" s="18">
        <v>45126</v>
      </c>
      <c r="C14" s="24" t="s">
        <v>20</v>
      </c>
      <c r="D14" s="16" t="s">
        <v>123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2.25" thickBot="1" x14ac:dyDescent="0.3">
      <c r="A15" s="16" t="s">
        <v>124</v>
      </c>
      <c r="B15" s="18">
        <v>45139</v>
      </c>
      <c r="C15" s="24" t="s">
        <v>80</v>
      </c>
      <c r="D15" s="16" t="s">
        <v>125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32.25" thickBot="1" x14ac:dyDescent="0.3">
      <c r="A16" s="16" t="s">
        <v>126</v>
      </c>
      <c r="B16" s="18">
        <v>45139</v>
      </c>
      <c r="C16" s="24" t="s">
        <v>80</v>
      </c>
      <c r="D16" s="16" t="s">
        <v>125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2.25" thickBot="1" x14ac:dyDescent="0.3">
      <c r="A17" s="16" t="s">
        <v>127</v>
      </c>
      <c r="B17" s="18">
        <v>45139</v>
      </c>
      <c r="C17" s="24" t="s">
        <v>80</v>
      </c>
      <c r="D17" s="16" t="s">
        <v>125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5" thickBot="1" x14ac:dyDescent="0.3">
      <c r="A18" s="16" t="s">
        <v>128</v>
      </c>
      <c r="B18" s="18">
        <v>45139</v>
      </c>
      <c r="C18" s="24" t="s">
        <v>58</v>
      </c>
      <c r="D18" s="16" t="s">
        <v>129</v>
      </c>
      <c r="E18" s="15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1</v>
      </c>
      <c r="R18" s="25"/>
    </row>
    <row r="19" spans="1:18" ht="32.25" thickBot="1" x14ac:dyDescent="0.3">
      <c r="A19" s="16" t="s">
        <v>130</v>
      </c>
      <c r="B19" s="18">
        <v>45150</v>
      </c>
      <c r="C19" s="24" t="s">
        <v>18</v>
      </c>
      <c r="D19" s="16" t="s">
        <v>103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 thickBot="1" x14ac:dyDescent="0.3">
      <c r="A20" s="16" t="s">
        <v>131</v>
      </c>
      <c r="B20" s="18">
        <v>45154</v>
      </c>
      <c r="C20" s="24" t="s">
        <v>81</v>
      </c>
      <c r="D20" s="16" t="s">
        <v>203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 thickBot="1" x14ac:dyDescent="0.3">
      <c r="A21" s="16" t="s">
        <v>132</v>
      </c>
      <c r="B21" s="18">
        <v>45154</v>
      </c>
      <c r="C21" s="24" t="s">
        <v>18</v>
      </c>
      <c r="D21" s="16" t="s">
        <v>103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 thickBot="1" x14ac:dyDescent="0.3">
      <c r="A22" s="16" t="s">
        <v>133</v>
      </c>
      <c r="B22" s="18">
        <v>45154</v>
      </c>
      <c r="C22" s="24" t="s">
        <v>18</v>
      </c>
      <c r="D22" s="16" t="s">
        <v>103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/>
    </row>
    <row r="23" spans="1:18" ht="16.5" thickBot="1" x14ac:dyDescent="0.3">
      <c r="A23" s="16" t="s">
        <v>134</v>
      </c>
      <c r="B23" s="18">
        <v>45154</v>
      </c>
      <c r="C23" s="24" t="s">
        <v>58</v>
      </c>
      <c r="D23" s="16" t="s">
        <v>218</v>
      </c>
      <c r="E23" s="15">
        <v>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1</v>
      </c>
      <c r="R23" s="25"/>
    </row>
    <row r="24" spans="1:18" ht="32.25" thickBot="1" x14ac:dyDescent="0.3">
      <c r="A24" s="16" t="s">
        <v>136</v>
      </c>
      <c r="B24" s="18">
        <v>45154</v>
      </c>
      <c r="C24" s="24" t="s">
        <v>81</v>
      </c>
      <c r="D24" s="16" t="s">
        <v>220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2.25" thickBot="1" x14ac:dyDescent="0.3">
      <c r="A25" s="16" t="s">
        <v>138</v>
      </c>
      <c r="B25" s="18">
        <v>45154</v>
      </c>
      <c r="C25" s="24" t="s">
        <v>20</v>
      </c>
      <c r="D25" s="16" t="s">
        <v>205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2.25" thickBot="1" x14ac:dyDescent="0.3">
      <c r="A26" s="16" t="s">
        <v>139</v>
      </c>
      <c r="B26" s="18">
        <v>45154</v>
      </c>
      <c r="C26" s="24" t="s">
        <v>20</v>
      </c>
      <c r="D26" s="16" t="s">
        <v>219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 thickBot="1" x14ac:dyDescent="0.3">
      <c r="A27" s="16" t="s">
        <v>140</v>
      </c>
      <c r="B27" s="18">
        <v>45154</v>
      </c>
      <c r="C27" s="24" t="s">
        <v>81</v>
      </c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 thickBot="1" x14ac:dyDescent="0.3">
      <c r="A28" s="16" t="s">
        <v>141</v>
      </c>
      <c r="B28" s="18">
        <v>45154</v>
      </c>
      <c r="C28" s="24" t="s">
        <v>20</v>
      </c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 thickBot="1" x14ac:dyDescent="0.3">
      <c r="A29" s="16" t="s">
        <v>211</v>
      </c>
      <c r="B29" s="18">
        <v>45189</v>
      </c>
      <c r="C29" s="24" t="s">
        <v>20</v>
      </c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5" thickBot="1" x14ac:dyDescent="0.3">
      <c r="A30" s="16" t="s">
        <v>142</v>
      </c>
      <c r="B30" s="18">
        <v>45189</v>
      </c>
      <c r="C30" s="24" t="s">
        <v>137</v>
      </c>
      <c r="D30" s="16" t="s">
        <v>217</v>
      </c>
      <c r="E30" s="15">
        <v>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16.5" thickBot="1" x14ac:dyDescent="0.3">
      <c r="A31" s="16" t="s">
        <v>143</v>
      </c>
      <c r="B31" s="18">
        <v>45189</v>
      </c>
      <c r="C31" s="24" t="s">
        <v>137</v>
      </c>
      <c r="D31" s="16" t="s">
        <v>221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 thickBot="1" x14ac:dyDescent="0.3">
      <c r="A32" s="16" t="s">
        <v>144</v>
      </c>
      <c r="B32" s="18">
        <v>45189</v>
      </c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5" thickBot="1" x14ac:dyDescent="0.3">
      <c r="A33" s="16" t="s">
        <v>145</v>
      </c>
      <c r="B33" s="18">
        <v>45189</v>
      </c>
      <c r="C33" s="24" t="s">
        <v>16</v>
      </c>
      <c r="D33" s="16" t="s">
        <v>222</v>
      </c>
      <c r="E33" s="15"/>
      <c r="F33" s="15"/>
      <c r="G33" s="15">
        <v>1</v>
      </c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32.25" thickBot="1" x14ac:dyDescent="0.3">
      <c r="A34" s="16" t="s">
        <v>146</v>
      </c>
      <c r="B34" s="18">
        <v>45189</v>
      </c>
      <c r="C34" s="24" t="s">
        <v>135</v>
      </c>
      <c r="D34" s="16" t="s">
        <v>205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5" thickBot="1" x14ac:dyDescent="0.3">
      <c r="A35" s="16" t="s">
        <v>147</v>
      </c>
      <c r="B35" s="18">
        <v>45189</v>
      </c>
      <c r="C35" s="24" t="s">
        <v>135</v>
      </c>
      <c r="D35" s="16" t="s">
        <v>203</v>
      </c>
      <c r="E35" s="15">
        <v>1</v>
      </c>
      <c r="F35" s="15">
        <v>1</v>
      </c>
      <c r="G35" s="15">
        <v>1</v>
      </c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3</v>
      </c>
      <c r="R35" s="25"/>
    </row>
    <row r="36" spans="1:18" ht="16.5" thickBot="1" x14ac:dyDescent="0.3">
      <c r="A36" s="16" t="s">
        <v>148</v>
      </c>
      <c r="B36" s="18">
        <v>45189</v>
      </c>
      <c r="C36" s="24" t="s">
        <v>16</v>
      </c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5" thickBot="1" x14ac:dyDescent="0.3">
      <c r="A37" s="16" t="s">
        <v>149</v>
      </c>
      <c r="B37" s="18">
        <v>45189</v>
      </c>
      <c r="C37" s="24" t="s">
        <v>16</v>
      </c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5" thickBot="1" x14ac:dyDescent="0.3">
      <c r="A38" s="16" t="s">
        <v>150</v>
      </c>
      <c r="B38" s="18">
        <v>45189</v>
      </c>
      <c r="C38" s="24" t="s">
        <v>137</v>
      </c>
      <c r="D38" s="16" t="s">
        <v>217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5" thickBot="1" x14ac:dyDescent="0.3">
      <c r="A39" s="16" t="s">
        <v>151</v>
      </c>
      <c r="B39" s="18">
        <v>45189</v>
      </c>
      <c r="C39" s="24" t="s">
        <v>49</v>
      </c>
      <c r="D39" s="16" t="s">
        <v>223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5" thickBot="1" x14ac:dyDescent="0.3">
      <c r="A40" s="16" t="s">
        <v>152</v>
      </c>
      <c r="B40" s="18">
        <v>45189</v>
      </c>
      <c r="C40" s="24" t="s">
        <v>135</v>
      </c>
      <c r="D40" s="16" t="s">
        <v>153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5" thickBot="1" x14ac:dyDescent="0.3">
      <c r="A41" s="16" t="s">
        <v>154</v>
      </c>
      <c r="B41" s="18">
        <v>45189</v>
      </c>
      <c r="C41" s="24" t="s">
        <v>16</v>
      </c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5" thickBot="1" x14ac:dyDescent="0.3">
      <c r="A42" s="16" t="s">
        <v>155</v>
      </c>
      <c r="B42" s="18">
        <v>45189</v>
      </c>
      <c r="C42" s="24" t="s">
        <v>16</v>
      </c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5" thickBot="1" x14ac:dyDescent="0.3">
      <c r="A43" s="16" t="s">
        <v>156</v>
      </c>
      <c r="B43" s="18">
        <v>45217</v>
      </c>
      <c r="C43" s="24" t="s">
        <v>137</v>
      </c>
      <c r="D43" s="16" t="s">
        <v>217</v>
      </c>
      <c r="E43" s="15">
        <v>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1</v>
      </c>
      <c r="R43" s="25"/>
    </row>
    <row r="44" spans="1:18" ht="16.5" thickBot="1" x14ac:dyDescent="0.3">
      <c r="A44" s="16" t="s">
        <v>157</v>
      </c>
      <c r="B44" s="18">
        <v>45217</v>
      </c>
      <c r="C44" s="24" t="s">
        <v>137</v>
      </c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2.25" thickBot="1" x14ac:dyDescent="0.3">
      <c r="A45" s="16" t="s">
        <v>158</v>
      </c>
      <c r="B45" s="18">
        <v>45227</v>
      </c>
      <c r="C45" s="24" t="s">
        <v>81</v>
      </c>
      <c r="D45" s="16" t="s">
        <v>217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/>
    </row>
    <row r="46" spans="1:18" ht="32.25" thickBot="1" x14ac:dyDescent="0.3">
      <c r="A46" s="16" t="s">
        <v>159</v>
      </c>
      <c r="B46" s="18">
        <v>45245</v>
      </c>
      <c r="C46" s="24" t="s">
        <v>50</v>
      </c>
      <c r="D46" s="16" t="s">
        <v>223</v>
      </c>
      <c r="E46" s="15">
        <v>1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1</v>
      </c>
      <c r="R46" s="25"/>
    </row>
    <row r="47" spans="1:18" ht="32.25" thickBot="1" x14ac:dyDescent="0.3">
      <c r="A47" s="16" t="s">
        <v>160</v>
      </c>
      <c r="B47" s="18">
        <v>45245</v>
      </c>
      <c r="C47" s="24" t="s">
        <v>20</v>
      </c>
      <c r="D47" s="16" t="s">
        <v>123</v>
      </c>
      <c r="E47" s="15">
        <v>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1</v>
      </c>
      <c r="R47" s="25"/>
    </row>
    <row r="48" spans="1:18" ht="32.25" thickBot="1" x14ac:dyDescent="0.3">
      <c r="A48" s="16" t="s">
        <v>161</v>
      </c>
      <c r="B48" s="18">
        <v>45245</v>
      </c>
      <c r="C48" s="24" t="s">
        <v>50</v>
      </c>
      <c r="D48" s="16" t="s">
        <v>223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2.25" thickBot="1" x14ac:dyDescent="0.3">
      <c r="A49" s="16" t="s">
        <v>162</v>
      </c>
      <c r="B49" s="18">
        <v>45245</v>
      </c>
      <c r="C49" s="24" t="s">
        <v>20</v>
      </c>
      <c r="D49" s="16" t="s">
        <v>203</v>
      </c>
      <c r="E49" s="15">
        <v>1</v>
      </c>
      <c r="F49" s="15">
        <v>1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2</v>
      </c>
      <c r="R49" s="25"/>
    </row>
    <row r="50" spans="1:18" ht="32.25" thickBot="1" x14ac:dyDescent="0.3">
      <c r="A50" s="16" t="s">
        <v>163</v>
      </c>
      <c r="B50" s="18">
        <v>45245</v>
      </c>
      <c r="C50" s="24" t="s">
        <v>66</v>
      </c>
      <c r="D50" s="19" t="s">
        <v>224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2.25" thickBot="1" x14ac:dyDescent="0.3">
      <c r="A51" s="16" t="s">
        <v>164</v>
      </c>
      <c r="B51" s="18">
        <v>45245</v>
      </c>
      <c r="C51" s="24" t="s">
        <v>66</v>
      </c>
      <c r="D51" s="16" t="s">
        <v>224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2.25" thickBot="1" x14ac:dyDescent="0.3">
      <c r="A52" s="16" t="s">
        <v>165</v>
      </c>
      <c r="B52" s="18">
        <v>45245</v>
      </c>
      <c r="C52" s="24" t="s">
        <v>20</v>
      </c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2.25" thickBot="1" x14ac:dyDescent="0.3">
      <c r="A53" s="16" t="s">
        <v>166</v>
      </c>
      <c r="B53" s="18">
        <v>45245</v>
      </c>
      <c r="C53" s="24" t="s">
        <v>81</v>
      </c>
      <c r="D53" s="16" t="s">
        <v>167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5" thickBot="1" x14ac:dyDescent="0.3">
      <c r="A54" s="16" t="s">
        <v>168</v>
      </c>
      <c r="B54" s="18">
        <v>45280</v>
      </c>
      <c r="C54" s="24" t="s">
        <v>169</v>
      </c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2.25" thickBot="1" x14ac:dyDescent="0.3">
      <c r="A55" s="16" t="s">
        <v>170</v>
      </c>
      <c r="B55" s="18">
        <v>45308</v>
      </c>
      <c r="C55" s="24" t="s">
        <v>18</v>
      </c>
      <c r="D55" s="16" t="s">
        <v>103</v>
      </c>
      <c r="E55" s="15">
        <v>1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1</v>
      </c>
      <c r="R55" s="25"/>
    </row>
    <row r="56" spans="1:18" ht="32.25" thickBot="1" x14ac:dyDescent="0.3">
      <c r="A56" s="16" t="s">
        <v>171</v>
      </c>
      <c r="B56" s="18">
        <v>45308</v>
      </c>
      <c r="C56" s="24" t="s">
        <v>18</v>
      </c>
      <c r="D56" s="16" t="s">
        <v>103</v>
      </c>
      <c r="E56" s="15"/>
      <c r="F56" s="15">
        <v>1</v>
      </c>
      <c r="G56" s="15">
        <v>1</v>
      </c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2</v>
      </c>
      <c r="R56" s="25"/>
    </row>
    <row r="57" spans="1:18" ht="32.25" thickBot="1" x14ac:dyDescent="0.3">
      <c r="A57" s="16" t="s">
        <v>172</v>
      </c>
      <c r="B57" s="18">
        <v>45308</v>
      </c>
      <c r="C57" s="24" t="s">
        <v>21</v>
      </c>
      <c r="D57" s="16"/>
      <c r="E57" s="15"/>
      <c r="F57" s="15">
        <v>1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1</v>
      </c>
      <c r="R57" s="25"/>
    </row>
    <row r="58" spans="1:18" ht="16.5" thickBot="1" x14ac:dyDescent="0.3">
      <c r="A58" s="16" t="s">
        <v>173</v>
      </c>
      <c r="B58" s="18">
        <v>45308</v>
      </c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5" thickBot="1" x14ac:dyDescent="0.3">
      <c r="A59" s="16" t="s">
        <v>174</v>
      </c>
      <c r="B59" s="18">
        <v>45308</v>
      </c>
      <c r="C59" s="24" t="s">
        <v>58</v>
      </c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2.25" thickBot="1" x14ac:dyDescent="0.3">
      <c r="A60" s="16" t="s">
        <v>175</v>
      </c>
      <c r="B60" s="18">
        <v>45342</v>
      </c>
      <c r="C60" s="24" t="s">
        <v>81</v>
      </c>
      <c r="D60" s="16" t="s">
        <v>217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2.25" thickBot="1" x14ac:dyDescent="0.3">
      <c r="A61" s="16" t="s">
        <v>176</v>
      </c>
      <c r="B61" s="18">
        <v>45342</v>
      </c>
      <c r="C61" s="24" t="s">
        <v>81</v>
      </c>
      <c r="D61" s="16" t="s">
        <v>217</v>
      </c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5" thickBot="1" x14ac:dyDescent="0.3">
      <c r="A62" s="16" t="s">
        <v>177</v>
      </c>
      <c r="B62" s="18">
        <v>45342</v>
      </c>
      <c r="C62" s="24" t="s">
        <v>74</v>
      </c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5" thickBot="1" x14ac:dyDescent="0.3">
      <c r="A63" s="16" t="s">
        <v>178</v>
      </c>
      <c r="B63" s="18">
        <v>45342</v>
      </c>
      <c r="C63" s="24" t="s">
        <v>58</v>
      </c>
      <c r="D63" s="16" t="s">
        <v>218</v>
      </c>
      <c r="E63" s="15"/>
      <c r="F63" s="15">
        <v>1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16.5" thickBot="1" x14ac:dyDescent="0.3">
      <c r="A64" s="16" t="s">
        <v>179</v>
      </c>
      <c r="B64" s="18">
        <v>45371</v>
      </c>
      <c r="C64" s="24" t="s">
        <v>61</v>
      </c>
      <c r="D64" s="16" t="s">
        <v>180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5" thickBot="1" x14ac:dyDescent="0.3">
      <c r="A65" s="16" t="s">
        <v>181</v>
      </c>
      <c r="B65" s="18">
        <v>45371</v>
      </c>
      <c r="C65" s="24" t="s">
        <v>74</v>
      </c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5" thickBot="1" x14ac:dyDescent="0.3">
      <c r="A66" s="16" t="s">
        <v>182</v>
      </c>
      <c r="B66" s="18">
        <v>45371</v>
      </c>
      <c r="C66" s="24" t="s">
        <v>74</v>
      </c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5" thickBot="1" x14ac:dyDescent="0.3">
      <c r="A67" s="16" t="s">
        <v>183</v>
      </c>
      <c r="B67" s="18">
        <v>45371</v>
      </c>
      <c r="C67" s="24" t="s">
        <v>61</v>
      </c>
      <c r="D67" s="16" t="s">
        <v>184</v>
      </c>
      <c r="E67" s="15">
        <v>1</v>
      </c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2</v>
      </c>
      <c r="R67" s="25"/>
    </row>
    <row r="68" spans="1:18" ht="16.5" thickBot="1" x14ac:dyDescent="0.3">
      <c r="A68" s="16" t="s">
        <v>185</v>
      </c>
      <c r="B68" s="18">
        <v>45371</v>
      </c>
      <c r="C68" s="24" t="s">
        <v>76</v>
      </c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32.25" thickBot="1" x14ac:dyDescent="0.3">
      <c r="A69" s="16" t="s">
        <v>186</v>
      </c>
      <c r="B69" s="18">
        <v>45371</v>
      </c>
      <c r="C69" s="24" t="s">
        <v>19</v>
      </c>
      <c r="D69" s="16" t="s">
        <v>187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2.25" thickBot="1" x14ac:dyDescent="0.3">
      <c r="A70" s="16" t="s">
        <v>188</v>
      </c>
      <c r="B70" s="18">
        <v>45371</v>
      </c>
      <c r="C70" s="24" t="s">
        <v>19</v>
      </c>
      <c r="D70" s="16" t="s">
        <v>189</v>
      </c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32.25" thickBot="1" x14ac:dyDescent="0.3">
      <c r="A71" s="16" t="s">
        <v>190</v>
      </c>
      <c r="B71" s="18">
        <v>45399</v>
      </c>
      <c r="C71" s="24" t="s">
        <v>20</v>
      </c>
      <c r="D71" s="16" t="s">
        <v>191</v>
      </c>
      <c r="E71" s="15">
        <v>1</v>
      </c>
      <c r="F71" s="15">
        <v>1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5" thickBot="1" x14ac:dyDescent="0.3">
      <c r="A72" s="16" t="s">
        <v>192</v>
      </c>
      <c r="B72" s="18">
        <v>45399</v>
      </c>
      <c r="C72" s="24" t="s">
        <v>61</v>
      </c>
      <c r="D72" s="16" t="s">
        <v>193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2.25" thickBot="1" x14ac:dyDescent="0.3">
      <c r="A73" s="16" t="s">
        <v>194</v>
      </c>
      <c r="B73" s="18">
        <v>45427</v>
      </c>
      <c r="C73" s="24" t="s">
        <v>18</v>
      </c>
      <c r="D73" s="16" t="s">
        <v>103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32.25" thickBot="1" x14ac:dyDescent="0.3">
      <c r="A74" s="16" t="s">
        <v>195</v>
      </c>
      <c r="B74" s="18">
        <v>45427</v>
      </c>
      <c r="C74" s="24" t="s">
        <v>84</v>
      </c>
      <c r="D74" s="16" t="s">
        <v>103</v>
      </c>
      <c r="E74" s="15"/>
      <c r="F74" s="15">
        <v>1</v>
      </c>
      <c r="G74" s="15">
        <v>1</v>
      </c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2</v>
      </c>
      <c r="R74" s="25"/>
    </row>
    <row r="75" spans="1:18" ht="32.25" thickBot="1" x14ac:dyDescent="0.3">
      <c r="A75" s="16" t="s">
        <v>196</v>
      </c>
      <c r="B75" s="18">
        <v>45427</v>
      </c>
      <c r="C75" s="24" t="s">
        <v>31</v>
      </c>
      <c r="D75" s="16" t="s">
        <v>197</v>
      </c>
      <c r="E75" s="15">
        <v>1</v>
      </c>
      <c r="F75" s="15">
        <v>1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2</v>
      </c>
      <c r="R75" s="25"/>
    </row>
    <row r="76" spans="1:18" ht="32.25" thickBot="1" x14ac:dyDescent="0.3">
      <c r="A76" s="16" t="s">
        <v>198</v>
      </c>
      <c r="B76" s="18">
        <v>45427</v>
      </c>
      <c r="C76" s="24" t="s">
        <v>31</v>
      </c>
      <c r="D76" s="16" t="s">
        <v>199</v>
      </c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32.25" thickBot="1" x14ac:dyDescent="0.3">
      <c r="A77" s="16" t="s">
        <v>200</v>
      </c>
      <c r="B77" s="18">
        <v>45463</v>
      </c>
      <c r="C77" s="24" t="s">
        <v>201</v>
      </c>
      <c r="D77" s="16" t="s">
        <v>203</v>
      </c>
      <c r="E77" s="15">
        <v>1</v>
      </c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1</v>
      </c>
      <c r="R77" s="25"/>
    </row>
    <row r="78" spans="1:18" ht="32.25" thickBot="1" x14ac:dyDescent="0.3">
      <c r="A78" s="16" t="s">
        <v>202</v>
      </c>
      <c r="B78" s="18">
        <v>45463</v>
      </c>
      <c r="C78" s="24" t="s">
        <v>201</v>
      </c>
      <c r="D78" s="16" t="s">
        <v>203</v>
      </c>
      <c r="E78" s="15">
        <v>1</v>
      </c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1</v>
      </c>
      <c r="R78" s="25"/>
    </row>
    <row r="79" spans="1:18" ht="32.25" thickBot="1" x14ac:dyDescent="0.3">
      <c r="A79" s="16" t="s">
        <v>204</v>
      </c>
      <c r="B79" s="18">
        <v>45490</v>
      </c>
      <c r="C79" s="24" t="s">
        <v>20</v>
      </c>
      <c r="D79" s="16" t="s">
        <v>205</v>
      </c>
      <c r="E79" s="15">
        <v>1</v>
      </c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1</v>
      </c>
      <c r="R79" s="25"/>
    </row>
    <row r="80" spans="1:18" ht="32.25" thickBot="1" x14ac:dyDescent="0.3">
      <c r="A80" s="16" t="s">
        <v>206</v>
      </c>
      <c r="B80" s="18">
        <v>45490</v>
      </c>
      <c r="C80" s="24" t="s">
        <v>20</v>
      </c>
      <c r="D80" s="16" t="s">
        <v>205</v>
      </c>
      <c r="E80" s="15">
        <v>1</v>
      </c>
      <c r="F80" s="15">
        <v>1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2</v>
      </c>
      <c r="R80" s="25"/>
    </row>
    <row r="81" spans="1:18" ht="32.25" thickBot="1" x14ac:dyDescent="0.3">
      <c r="A81" s="16" t="s">
        <v>207</v>
      </c>
      <c r="B81" s="18">
        <v>45490</v>
      </c>
      <c r="C81" s="24" t="s">
        <v>20</v>
      </c>
      <c r="D81" s="16" t="s">
        <v>208</v>
      </c>
      <c r="E81" s="15">
        <v>1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1</v>
      </c>
      <c r="R81" s="25"/>
    </row>
    <row r="82" spans="1:18" ht="32.25" thickBot="1" x14ac:dyDescent="0.3">
      <c r="A82" s="16" t="s">
        <v>212</v>
      </c>
      <c r="B82" s="18">
        <v>45525</v>
      </c>
      <c r="C82" s="24" t="s">
        <v>20</v>
      </c>
      <c r="D82" s="16" t="s">
        <v>213</v>
      </c>
      <c r="E82" s="15"/>
      <c r="F82" s="15">
        <v>1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1</v>
      </c>
      <c r="R82" s="25"/>
    </row>
    <row r="83" spans="1:18" ht="16.5" thickBot="1" x14ac:dyDescent="0.3">
      <c r="A83" s="16" t="s">
        <v>214</v>
      </c>
      <c r="B83" s="18">
        <v>45525</v>
      </c>
      <c r="C83" s="24" t="s">
        <v>40</v>
      </c>
      <c r="D83" s="16" t="s">
        <v>215</v>
      </c>
      <c r="E83" s="15"/>
      <c r="F83" s="15">
        <v>1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1</v>
      </c>
      <c r="R83" s="25"/>
    </row>
    <row r="84" spans="1:18" ht="32.25" thickBot="1" x14ac:dyDescent="0.3">
      <c r="A84" s="16" t="s">
        <v>216</v>
      </c>
      <c r="B84" s="18">
        <v>45525</v>
      </c>
      <c r="C84" s="24" t="s">
        <v>81</v>
      </c>
      <c r="D84" s="16" t="s">
        <v>217</v>
      </c>
      <c r="E84" s="15"/>
      <c r="F84" s="15">
        <v>1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1</v>
      </c>
      <c r="R84" s="25"/>
    </row>
    <row r="85" spans="1:18" ht="32.25" thickBot="1" x14ac:dyDescent="0.3">
      <c r="A85" s="16" t="s">
        <v>225</v>
      </c>
      <c r="B85" s="18">
        <v>45553</v>
      </c>
      <c r="C85" s="24" t="s">
        <v>20</v>
      </c>
      <c r="D85" s="16" t="s">
        <v>226</v>
      </c>
      <c r="E85" s="15"/>
      <c r="F85" s="15"/>
      <c r="G85" s="15">
        <v>1</v>
      </c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1</v>
      </c>
      <c r="R85" s="25"/>
    </row>
    <row r="86" spans="1:18" ht="16.5" thickBot="1" x14ac:dyDescent="0.3">
      <c r="A86" s="16" t="s">
        <v>227</v>
      </c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5" thickBot="1" x14ac:dyDescent="0.3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5" thickBot="1" x14ac:dyDescent="0.3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5" thickBot="1" x14ac:dyDescent="0.3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5" thickBot="1" x14ac:dyDescent="0.3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5" thickBot="1" x14ac:dyDescent="0.3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5" thickBot="1" x14ac:dyDescent="0.3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5" thickBot="1" x14ac:dyDescent="0.3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5" thickBot="1" x14ac:dyDescent="0.3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5" thickBot="1" x14ac:dyDescent="0.3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5" thickBot="1" x14ac:dyDescent="0.3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5" thickBot="1" x14ac:dyDescent="0.3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5" thickBot="1" x14ac:dyDescent="0.3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5" thickBot="1" x14ac:dyDescent="0.3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5" thickBot="1" x14ac:dyDescent="0.3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5" thickBot="1" x14ac:dyDescent="0.3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5" thickBot="1" x14ac:dyDescent="0.3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5" thickBot="1" x14ac:dyDescent="0.3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5" thickBot="1" x14ac:dyDescent="0.3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5" thickBot="1" x14ac:dyDescent="0.3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5" thickBot="1" x14ac:dyDescent="0.3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5" thickBot="1" x14ac:dyDescent="0.3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5" thickBot="1" x14ac:dyDescent="0.3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5" thickBot="1" x14ac:dyDescent="0.3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5" thickBot="1" x14ac:dyDescent="0.3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5" thickBot="1" x14ac:dyDescent="0.3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5" thickBot="1" x14ac:dyDescent="0.3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5" thickBot="1" x14ac:dyDescent="0.3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5" thickBot="1" x14ac:dyDescent="0.3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5" thickBot="1" x14ac:dyDescent="0.3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5" thickBot="1" x14ac:dyDescent="0.3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5" thickBot="1" x14ac:dyDescent="0.3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5" thickBot="1" x14ac:dyDescent="0.3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5" thickBot="1" x14ac:dyDescent="0.3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5" thickBot="1" x14ac:dyDescent="0.3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5" thickBot="1" x14ac:dyDescent="0.3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5" thickBot="1" x14ac:dyDescent="0.3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5" thickBot="1" x14ac:dyDescent="0.3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5" thickBot="1" x14ac:dyDescent="0.3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5" thickBot="1" x14ac:dyDescent="0.3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5" thickBot="1" x14ac:dyDescent="0.3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5" thickBot="1" x14ac:dyDescent="0.3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5" thickBot="1" x14ac:dyDescent="0.3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5" thickBot="1" x14ac:dyDescent="0.3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5" thickBot="1" x14ac:dyDescent="0.3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5" thickBot="1" x14ac:dyDescent="0.3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5" thickBot="1" x14ac:dyDescent="0.3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5" thickBot="1" x14ac:dyDescent="0.3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5" thickBot="1" x14ac:dyDescent="0.3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5" thickBot="1" x14ac:dyDescent="0.3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5" thickBot="1" x14ac:dyDescent="0.3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5" thickBot="1" x14ac:dyDescent="0.3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5" thickBot="1" x14ac:dyDescent="0.3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5" thickBot="1" x14ac:dyDescent="0.3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5" thickBot="1" x14ac:dyDescent="0.3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5" thickBot="1" x14ac:dyDescent="0.3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5" thickBot="1" x14ac:dyDescent="0.3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5" thickBot="1" x14ac:dyDescent="0.3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5" thickBot="1" x14ac:dyDescent="0.3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5" thickBot="1" x14ac:dyDescent="0.3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5" thickBot="1" x14ac:dyDescent="0.3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5" thickBot="1" x14ac:dyDescent="0.3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5" thickBot="1" x14ac:dyDescent="0.3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5" thickBot="1" x14ac:dyDescent="0.3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5" thickBot="1" x14ac:dyDescent="0.3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5" thickBot="1" x14ac:dyDescent="0.3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5" thickBot="1" x14ac:dyDescent="0.3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5" thickBot="1" x14ac:dyDescent="0.3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5" thickBot="1" x14ac:dyDescent="0.3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5" thickBot="1" x14ac:dyDescent="0.3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5" thickBot="1" x14ac:dyDescent="0.3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5" thickBot="1" x14ac:dyDescent="0.3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5" thickBot="1" x14ac:dyDescent="0.3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5" thickBot="1" x14ac:dyDescent="0.3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5" thickBot="1" x14ac:dyDescent="0.3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5" thickBot="1" x14ac:dyDescent="0.3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5" thickBot="1" x14ac:dyDescent="0.3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5" thickBot="1" x14ac:dyDescent="0.3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5" thickBot="1" x14ac:dyDescent="0.3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5" thickBot="1" x14ac:dyDescent="0.3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5" thickBot="1" x14ac:dyDescent="0.3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5" thickBot="1" x14ac:dyDescent="0.3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5" thickBot="1" x14ac:dyDescent="0.3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5" thickBot="1" x14ac:dyDescent="0.3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5" thickBot="1" x14ac:dyDescent="0.3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5" thickBot="1" x14ac:dyDescent="0.3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5" thickBot="1" x14ac:dyDescent="0.3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5" thickBot="1" x14ac:dyDescent="0.3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5" thickBot="1" x14ac:dyDescent="0.3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5" thickBot="1" x14ac:dyDescent="0.3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5" thickBot="1" x14ac:dyDescent="0.3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5" thickBot="1" x14ac:dyDescent="0.3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5" thickBot="1" x14ac:dyDescent="0.3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5" thickBot="1" x14ac:dyDescent="0.3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5" thickBot="1" x14ac:dyDescent="0.3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5" thickBot="1" x14ac:dyDescent="0.3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5" thickBot="1" x14ac:dyDescent="0.3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5" thickBot="1" x14ac:dyDescent="0.3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5" thickBot="1" x14ac:dyDescent="0.3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5" thickBot="1" x14ac:dyDescent="0.3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5" thickBot="1" x14ac:dyDescent="0.3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5" thickBot="1" x14ac:dyDescent="0.3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5" thickBot="1" x14ac:dyDescent="0.3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5" thickBot="1" x14ac:dyDescent="0.3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5" thickBot="1" x14ac:dyDescent="0.3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5" thickBot="1" x14ac:dyDescent="0.3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5" thickBot="1" x14ac:dyDescent="0.3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5" thickBot="1" x14ac:dyDescent="0.3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5" thickBot="1" x14ac:dyDescent="0.3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5" thickBot="1" x14ac:dyDescent="0.3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5" thickBot="1" x14ac:dyDescent="0.3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5" thickBot="1" x14ac:dyDescent="0.3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5" thickBot="1" x14ac:dyDescent="0.3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5" thickBot="1" x14ac:dyDescent="0.3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5" thickBot="1" x14ac:dyDescent="0.3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5" thickBot="1" x14ac:dyDescent="0.3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5" thickBot="1" x14ac:dyDescent="0.3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5" thickBot="1" x14ac:dyDescent="0.3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5" thickBot="1" x14ac:dyDescent="0.3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5" thickBot="1" x14ac:dyDescent="0.3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5" thickBot="1" x14ac:dyDescent="0.3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5" thickBot="1" x14ac:dyDescent="0.3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5" thickBot="1" x14ac:dyDescent="0.3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5" thickBot="1" x14ac:dyDescent="0.3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5" thickBot="1" x14ac:dyDescent="0.3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5" thickBot="1" x14ac:dyDescent="0.3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5" thickBot="1" x14ac:dyDescent="0.3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5" thickBot="1" x14ac:dyDescent="0.3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5" thickBot="1" x14ac:dyDescent="0.3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5" thickBot="1" x14ac:dyDescent="0.3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5" thickBot="1" x14ac:dyDescent="0.3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5" thickBot="1" x14ac:dyDescent="0.3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5" thickBot="1" x14ac:dyDescent="0.3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5" thickBot="1" x14ac:dyDescent="0.3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5" thickBot="1" x14ac:dyDescent="0.3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5" thickBot="1" x14ac:dyDescent="0.3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5" thickBot="1" x14ac:dyDescent="0.3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5" thickBot="1" x14ac:dyDescent="0.3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5" thickBot="1" x14ac:dyDescent="0.3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5" thickBot="1" x14ac:dyDescent="0.3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5" thickBot="1" x14ac:dyDescent="0.3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5" thickBot="1" x14ac:dyDescent="0.3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5" thickBot="1" x14ac:dyDescent="0.3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5" thickBot="1" x14ac:dyDescent="0.3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5" thickBot="1" x14ac:dyDescent="0.3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5" thickBot="1" x14ac:dyDescent="0.3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5" thickBot="1" x14ac:dyDescent="0.3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5" thickBot="1" x14ac:dyDescent="0.3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5" thickBot="1" x14ac:dyDescent="0.3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5" thickBot="1" x14ac:dyDescent="0.3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5" thickBot="1" x14ac:dyDescent="0.3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5" thickBot="1" x14ac:dyDescent="0.3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5" thickBot="1" x14ac:dyDescent="0.3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5" thickBot="1" x14ac:dyDescent="0.3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5" thickBot="1" x14ac:dyDescent="0.3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5" thickBot="1" x14ac:dyDescent="0.3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5" thickBot="1" x14ac:dyDescent="0.3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5" thickBot="1" x14ac:dyDescent="0.3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5" thickBot="1" x14ac:dyDescent="0.3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5" thickBot="1" x14ac:dyDescent="0.3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5" thickBot="1" x14ac:dyDescent="0.3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5" thickBot="1" x14ac:dyDescent="0.3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5" thickBot="1" x14ac:dyDescent="0.3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5" thickBot="1" x14ac:dyDescent="0.3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5" thickBot="1" x14ac:dyDescent="0.3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5" thickBot="1" x14ac:dyDescent="0.3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50000000000003" customHeight="1" x14ac:dyDescent="0.2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0</v>
      </c>
    </row>
    <row r="3" spans="1:11" ht="39.950000000000003" customHeight="1" x14ac:dyDescent="0.2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50000000000003" customHeight="1" x14ac:dyDescent="0.2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50000000000003" customHeight="1" x14ac:dyDescent="0.2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50000000000003" customHeight="1" x14ac:dyDescent="0.2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2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2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2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1</v>
      </c>
    </row>
    <row r="10" spans="1:11" ht="39.950000000000003" customHeight="1" x14ac:dyDescent="0.2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2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50000000000003" customHeight="1" x14ac:dyDescent="0.2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50000000000003" customHeight="1" x14ac:dyDescent="0.2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50000000000003" customHeight="1" x14ac:dyDescent="0.2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50000000000003" customHeight="1" x14ac:dyDescent="0.2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50000000000003" customHeight="1" x14ac:dyDescent="0.2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50000000000003" customHeight="1" x14ac:dyDescent="0.2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25">
      <c r="J18" s="12" t="s">
        <v>67</v>
      </c>
      <c r="K18">
        <f>COUNTIF('2. ROSC Active'!C2:C251,J18)</f>
        <v>0</v>
      </c>
    </row>
    <row r="19" spans="1:11" x14ac:dyDescent="0.25">
      <c r="J19" s="12" t="s">
        <v>28</v>
      </c>
      <c r="K19">
        <f>COUNTIF('2. ROSC Active'!C2:C251,J19)</f>
        <v>0</v>
      </c>
    </row>
    <row r="20" spans="1:11" x14ac:dyDescent="0.25">
      <c r="J20" s="12" t="s">
        <v>35</v>
      </c>
      <c r="K20">
        <f>COUNTIF('2. ROSC Active'!C2:C251,J20)</f>
        <v>0</v>
      </c>
    </row>
    <row r="21" spans="1:11" x14ac:dyDescent="0.25">
      <c r="J21" s="12" t="s">
        <v>40</v>
      </c>
      <c r="K21">
        <f>COUNTIF('2. ROSC Active'!C2:C251,J21)</f>
        <v>1</v>
      </c>
    </row>
    <row r="22" spans="1:11" x14ac:dyDescent="0.25">
      <c r="J22" s="12" t="s">
        <v>34</v>
      </c>
      <c r="K22">
        <f>COUNTIF('2. ROSC Active'!C2:C251,J22)</f>
        <v>0</v>
      </c>
    </row>
    <row r="23" spans="1:11" x14ac:dyDescent="0.25">
      <c r="J23" s="12" t="s">
        <v>59</v>
      </c>
      <c r="K23">
        <f>COUNTIF('2. ROSC Active'!C2:C251,J23)</f>
        <v>3</v>
      </c>
    </row>
    <row r="24" spans="1:11" x14ac:dyDescent="0.25">
      <c r="J24" s="12" t="s">
        <v>44</v>
      </c>
      <c r="K24">
        <f>COUNTIF('2. ROSC Active'!C2:C251,J24)</f>
        <v>0</v>
      </c>
    </row>
    <row r="25" spans="1:11" x14ac:dyDescent="0.25">
      <c r="J25" s="12" t="s">
        <v>61</v>
      </c>
      <c r="K25">
        <f>COUNTIF('2. ROSC Active'!C2:C251,J25)</f>
        <v>3</v>
      </c>
    </row>
    <row r="26" spans="1:11" x14ac:dyDescent="0.25">
      <c r="J26" s="12" t="s">
        <v>46</v>
      </c>
      <c r="K26">
        <f>COUNTIF('2. ROSC Active'!C2:C251,J26)</f>
        <v>0</v>
      </c>
    </row>
    <row r="27" spans="1:11" x14ac:dyDescent="0.25">
      <c r="J27" s="12" t="s">
        <v>45</v>
      </c>
      <c r="K27">
        <f>COUNTIF('2. ROSC Active'!C2:C251,J27)</f>
        <v>0</v>
      </c>
    </row>
    <row r="28" spans="1:11" x14ac:dyDescent="0.25">
      <c r="J28" s="12" t="s">
        <v>42</v>
      </c>
      <c r="K28">
        <f>COUNTIF('2. ROSC Active'!C2:C251,J28)</f>
        <v>0</v>
      </c>
    </row>
    <row r="29" spans="1:11" x14ac:dyDescent="0.25">
      <c r="J29" s="12" t="s">
        <v>38</v>
      </c>
      <c r="K29">
        <f>COUNTIF('2. ROSC Active'!C2:C251,J29)</f>
        <v>0</v>
      </c>
    </row>
    <row r="30" spans="1:11" x14ac:dyDescent="0.25">
      <c r="J30" s="12" t="s">
        <v>39</v>
      </c>
      <c r="K30">
        <f>COUNTIF('2. ROSC Active'!C2:C251,J30)</f>
        <v>0</v>
      </c>
    </row>
    <row r="31" spans="1:11" x14ac:dyDescent="0.25">
      <c r="J31" s="12" t="s">
        <v>37</v>
      </c>
      <c r="K31">
        <f>COUNTIF('2. ROSC Active'!C2:C251,J31)</f>
        <v>0</v>
      </c>
    </row>
    <row r="32" spans="1:11" x14ac:dyDescent="0.25">
      <c r="J32" s="12" t="s">
        <v>60</v>
      </c>
      <c r="K32">
        <f>COUNTIF('2. ROSC Active'!C2:C251,J32)</f>
        <v>0</v>
      </c>
    </row>
    <row r="33" spans="10:11" x14ac:dyDescent="0.25">
      <c r="J33" s="12" t="s">
        <v>82</v>
      </c>
      <c r="K33">
        <f>COUNTIF('2. ROSC Active'!C2:C251,J33)</f>
        <v>0</v>
      </c>
    </row>
    <row r="34" spans="10:11" x14ac:dyDescent="0.25">
      <c r="J34" s="12" t="s">
        <v>75</v>
      </c>
      <c r="K34">
        <f>COUNTIF('2. ROSC Active'!C2:C251,J34)</f>
        <v>0</v>
      </c>
    </row>
    <row r="35" spans="10:11" x14ac:dyDescent="0.25">
      <c r="J35" s="12" t="s">
        <v>76</v>
      </c>
      <c r="K35">
        <f>COUNTIF('2. ROSC Active'!C2:C251,J35)</f>
        <v>1</v>
      </c>
    </row>
    <row r="36" spans="10:11" x14ac:dyDescent="0.25">
      <c r="J36" s="12" t="s">
        <v>74</v>
      </c>
      <c r="K36">
        <f>COUNTIF('2. ROSC Active'!C2:C251,J36)</f>
        <v>4</v>
      </c>
    </row>
    <row r="37" spans="10:11" x14ac:dyDescent="0.25">
      <c r="J37" s="12" t="s">
        <v>66</v>
      </c>
      <c r="K37">
        <f>COUNTIF('2. ROSC Active'!C2:C251,J37)</f>
        <v>2</v>
      </c>
    </row>
    <row r="38" spans="10:11" x14ac:dyDescent="0.25">
      <c r="J38" s="12" t="s">
        <v>19</v>
      </c>
      <c r="K38">
        <f>COUNTIF('2. ROSC Active'!C2:C251,J38)</f>
        <v>2</v>
      </c>
    </row>
    <row r="39" spans="10:11" x14ac:dyDescent="0.25">
      <c r="J39" s="12" t="s">
        <v>20</v>
      </c>
      <c r="K39">
        <f>COUNTIF('2. ROSC Active'!C2:C251,J39)</f>
        <v>16</v>
      </c>
    </row>
    <row r="40" spans="10:11" x14ac:dyDescent="0.25">
      <c r="J40" s="12" t="s">
        <v>18</v>
      </c>
      <c r="K40">
        <f>COUNTIF('2. ROSC Active'!C2:C251,J40)</f>
        <v>12</v>
      </c>
    </row>
    <row r="41" spans="10:11" x14ac:dyDescent="0.25">
      <c r="J41" s="12" t="s">
        <v>72</v>
      </c>
      <c r="K41">
        <f>COUNTIF('2. ROSC Active'!C2:C251,J41)</f>
        <v>0</v>
      </c>
    </row>
    <row r="42" spans="10:11" x14ac:dyDescent="0.25">
      <c r="J42" s="12" t="s">
        <v>84</v>
      </c>
      <c r="K42">
        <f>COUNTIF('2. ROSC Active'!C2:C251,J42)</f>
        <v>2</v>
      </c>
    </row>
    <row r="43" spans="10:11" x14ac:dyDescent="0.25">
      <c r="J43" s="12" t="s">
        <v>81</v>
      </c>
      <c r="K43">
        <f>COUNTIF('2. ROSC Active'!C2:C251,J43)</f>
        <v>8</v>
      </c>
    </row>
    <row r="44" spans="10:11" x14ac:dyDescent="0.25">
      <c r="J44" s="12" t="s">
        <v>71</v>
      </c>
      <c r="K44">
        <f>COUNTIF('2. ROSC Active'!C2:C251,J44)</f>
        <v>0</v>
      </c>
    </row>
    <row r="45" spans="10:11" x14ac:dyDescent="0.25">
      <c r="J45" s="12" t="s">
        <v>80</v>
      </c>
      <c r="K45">
        <f>COUNTIF('2. ROSC Active'!C2:C251,J45)</f>
        <v>3</v>
      </c>
    </row>
    <row r="46" spans="10:11" x14ac:dyDescent="0.25">
      <c r="J46" s="12" t="s">
        <v>58</v>
      </c>
      <c r="K46">
        <f>COUNTIF('2. ROSC Active'!C2:C251,J46)</f>
        <v>4</v>
      </c>
    </row>
    <row r="47" spans="10:11" x14ac:dyDescent="0.25">
      <c r="J47" s="12" t="s">
        <v>32</v>
      </c>
      <c r="K47">
        <f>COUNTIF('2. ROSC Active'!C2:C251,J47)</f>
        <v>0</v>
      </c>
    </row>
    <row r="48" spans="10:11" x14ac:dyDescent="0.25">
      <c r="J48" s="12" t="s">
        <v>31</v>
      </c>
      <c r="K48">
        <f>COUNTIF('2. ROSC Active'!C2:C251,J48)</f>
        <v>2</v>
      </c>
    </row>
    <row r="49" spans="10:11" x14ac:dyDescent="0.25">
      <c r="J49" s="12" t="s">
        <v>41</v>
      </c>
      <c r="K49">
        <f>COUNTIF('2. ROSC Active'!C2:C251,J49)</f>
        <v>0</v>
      </c>
    </row>
    <row r="50" spans="10:11" x14ac:dyDescent="0.25">
      <c r="J50" s="12" t="s">
        <v>48</v>
      </c>
      <c r="K50">
        <f>COUNTIF('2. ROSC Active'!C2:C251,J50)</f>
        <v>0</v>
      </c>
    </row>
    <row r="51" spans="10:11" x14ac:dyDescent="0.25">
      <c r="J51" s="12" t="s">
        <v>63</v>
      </c>
      <c r="K51">
        <f>COUNTIF('2. ROSC Active'!C2:C251,J51)</f>
        <v>0</v>
      </c>
    </row>
    <row r="52" spans="10:11" x14ac:dyDescent="0.25">
      <c r="J52" s="12" t="s">
        <v>53</v>
      </c>
      <c r="K52">
        <f>COUNTIF('2. ROSC Active'!C2:C251,J52)</f>
        <v>0</v>
      </c>
    </row>
    <row r="53" spans="10:11" x14ac:dyDescent="0.25">
      <c r="J53" s="12" t="s">
        <v>65</v>
      </c>
      <c r="K53">
        <f>COUNTIF('2. ROSC Active'!C2:C251,J53)</f>
        <v>0</v>
      </c>
    </row>
    <row r="55" spans="10:11" x14ac:dyDescent="0.25">
      <c r="J55" s="12" t="s">
        <v>88</v>
      </c>
      <c r="K55">
        <f>SUM(K2:K53)</f>
        <v>66</v>
      </c>
    </row>
    <row r="56" spans="10:11" x14ac:dyDescent="0.25">
      <c r="J56" s="12" t="s">
        <v>87</v>
      </c>
      <c r="K56">
        <f>COUNTIF(K2:K53, "&gt;0")</f>
        <v>16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9CBEF501-E212-4B47-ABE6-A1B9519ED726}"/>
</file>

<file path=customXml/itemProps2.xml><?xml version="1.0" encoding="utf-8"?>
<ds:datastoreItem xmlns:ds="http://schemas.openxmlformats.org/officeDocument/2006/customXml" ds:itemID="{FE9F53F2-0D0A-47D9-BA2B-E47C2F1F6290}"/>
</file>

<file path=customXml/itemProps3.xml><?xml version="1.0" encoding="utf-8"?>
<ds:datastoreItem xmlns:ds="http://schemas.openxmlformats.org/officeDocument/2006/customXml" ds:itemID="{9986A231-3465-45EF-8A7B-836BA328F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Mandy Hagen</cp:lastModifiedBy>
  <cp:lastPrinted>2024-10-28T18:47:27Z</cp:lastPrinted>
  <dcterms:created xsi:type="dcterms:W3CDTF">2022-05-19T17:55:56Z</dcterms:created>
  <dcterms:modified xsi:type="dcterms:W3CDTF">2024-10-28T18:47:38Z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