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t\Desktop\End of the month reports\"/>
    </mc:Choice>
  </mc:AlternateContent>
  <xr:revisionPtr revIDLastSave="0" documentId="8_{BDE948A8-BF6B-4BA9-B61B-71827AFECD02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<sst xmlns="http://schemas.openxmlformats.org/spreadsheetml/2006/main" count="533" uniqueCount="298">
  <si>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</si>
  <si>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</si>
  <si>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</si>
  <si>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</si>
  <si>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</si>
  <si>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</si>
  <si>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</si>
  <si>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</si>
  <si>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</si>
  <si>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</si>
  <si>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</si>
  <si>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</si>
  <si>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</si>
  <si>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</si>
  <si>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</si>
  <si>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</si>
  <si>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</si>
  <si>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</si>
  <si>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</si>
  <si>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</si>
  <si>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</si>
  <si>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</si>
  <si>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</si>
  <si>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</si>
  <si>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</si>
  <si>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</si>
  <si>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</si>
  <si>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</si>
  <si>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</si>
  <si>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</si>
  <si>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</si>
  <si>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</si>
  <si>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</si>
  <si>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</si>
  <si>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</si>
  <si>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</si>
  <si>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</si>
  <si>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</si>
  <si>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</si>
  <si>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</si>
  <si>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</si>
  <si>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</si>
  <si>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</si>
  <si>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</si>
  <si>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</si>
  <si>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</si>
  <si>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</si>
  <si>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</si>
  <si>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</si>
  <si>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</si>
  <si>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</si>
  <si>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</si>
  <si>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</si>
  <si>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</si>
  <si>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</si>
  <si>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</si>
  <si>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</si>
  <si>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</si>
  <si>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</si>
  <si>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</si>
  <si>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</si>
  <si>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</si>
  <si>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</si>
  <si>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</si>
  <si>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</si>
  <si>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</si>
  <si>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</si>
  <si>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</si>
  <si>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</si>
  <si>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</si>
  <si>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</si>
  <si>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</si>
  <si>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</si>
  <si>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</si>
  <si>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</si>
  <si>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</si>
  <si>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</si>
  <si>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</si>
  <si>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</si>
  <si>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</si>
  <si>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</si>
  <si>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</si>
  <si>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</si>
  <si>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</si>
  <si>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</si>
  <si>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</si>
  <si>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</si>
  <si>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</si>
  <si>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</si>
  <si>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</si>
  <si>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</si>
  <si>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</si>
  <si>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</si>
  <si>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</si>
  <si>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</si>
  <si>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</si>
  <si>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</si>
  <si>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</si>
  <si>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</si>
  <si>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</si>
  <si>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</si>
  <si>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</si>
  <si>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Dana Tell</t>
  </si>
  <si>
    <t>Whitley Grayson</t>
  </si>
  <si>
    <t>Gary Stephen</t>
  </si>
  <si>
    <t>Nancy Philips</t>
  </si>
  <si>
    <t>Kristin Davis</t>
  </si>
  <si>
    <t>Todd Brooks</t>
  </si>
  <si>
    <t>Stephanie Burton</t>
  </si>
  <si>
    <t>Adam Flacks</t>
  </si>
  <si>
    <t>Leanna Morgan</t>
  </si>
  <si>
    <t>Jeff McFadden</t>
  </si>
  <si>
    <t>Johanna Gonzalez</t>
  </si>
  <si>
    <t>Amber Clark</t>
  </si>
  <si>
    <t>Brycen McFadden</t>
  </si>
  <si>
    <t>Daniel Douglas</t>
  </si>
  <si>
    <t>Kim Edwards</t>
  </si>
  <si>
    <t>Veteran Affairs</t>
  </si>
  <si>
    <t>Oxford House</t>
  </si>
  <si>
    <t>Eastern Illinois</t>
  </si>
  <si>
    <t>LifeSpan Center</t>
  </si>
  <si>
    <t>Illinois Family Resource Center</t>
  </si>
  <si>
    <t>Dial A Ride</t>
  </si>
  <si>
    <t>Carolyn Cloyd</t>
  </si>
  <si>
    <t>Mattoon Chamber</t>
  </si>
  <si>
    <t>Charleston Chamber</t>
  </si>
  <si>
    <t>Coles County ROSC</t>
  </si>
  <si>
    <t>Amy Reynolds</t>
  </si>
  <si>
    <t>Jessie Danley</t>
  </si>
  <si>
    <t>Coles Drug Court</t>
  </si>
  <si>
    <t>Duane Deters</t>
  </si>
  <si>
    <t>Public Defender</t>
  </si>
  <si>
    <t>States Attorney</t>
  </si>
  <si>
    <t>Rob Stroud</t>
  </si>
  <si>
    <t>Renee Fonner</t>
  </si>
  <si>
    <t>Rob Calhoun</t>
  </si>
  <si>
    <t>Luci Englum</t>
  </si>
  <si>
    <t>Journal Gazette</t>
  </si>
  <si>
    <t>Lake Land Paper</t>
  </si>
  <si>
    <t>Cromwell Radio</t>
  </si>
  <si>
    <t>EIU Radio</t>
  </si>
  <si>
    <t>Tyler Heleine</t>
  </si>
  <si>
    <t>Kent Martin</t>
  </si>
  <si>
    <t>Ryan Hurst</t>
  </si>
  <si>
    <t>Shelly Martin</t>
  </si>
  <si>
    <t>Mattoon Police Dept</t>
  </si>
  <si>
    <t>Joel Shute</t>
  </si>
  <si>
    <t>Charleston Police Dept</t>
  </si>
  <si>
    <t>Coles County Sheriff</t>
  </si>
  <si>
    <t>Coles County Deputy</t>
  </si>
  <si>
    <t>Rick Hall</t>
  </si>
  <si>
    <t>Brandon Combs</t>
  </si>
  <si>
    <t>Kurt Crail</t>
  </si>
  <si>
    <t>Rob Ratliff</t>
  </si>
  <si>
    <t>Jack Turner</t>
  </si>
  <si>
    <t>Mattoon Mayor</t>
  </si>
  <si>
    <t>Charleston Mayor</t>
  </si>
  <si>
    <t>Oakland Mayor</t>
  </si>
  <si>
    <t>Ashmore Mayor</t>
  </si>
  <si>
    <t>Lerna Mayor</t>
  </si>
  <si>
    <t>Cassie McMillian</t>
  </si>
  <si>
    <t>Darrell Cox</t>
  </si>
  <si>
    <t>Coles County Board Chair</t>
  </si>
  <si>
    <t>Humboldt Mayor</t>
  </si>
  <si>
    <t>Teresa Metzgar</t>
  </si>
  <si>
    <t>McKinney Vinto Liason</t>
  </si>
  <si>
    <t>Wingman Ministry</t>
  </si>
  <si>
    <t>Julie Pohlman</t>
  </si>
  <si>
    <t>Statewide ROSC</t>
  </si>
  <si>
    <t>Jen Hurt</t>
  </si>
  <si>
    <t>SIHF Healthcare</t>
  </si>
  <si>
    <t>Jeff Lahr</t>
  </si>
  <si>
    <t>Coles County Mental Health Board</t>
  </si>
  <si>
    <t>Tomoko Jo</t>
  </si>
  <si>
    <t>Lake Land College/ ESL</t>
  </si>
  <si>
    <t>IDHS Public Service Admin</t>
  </si>
  <si>
    <t>Douglas County ROSC</t>
  </si>
  <si>
    <t>Coles County ROSC/  Drug Court</t>
  </si>
  <si>
    <t>McDough Fulton County ROSC</t>
  </si>
  <si>
    <t>Mariah White-Landrus</t>
  </si>
  <si>
    <t>Chanon Fine</t>
  </si>
  <si>
    <t>Daniel Reible</t>
  </si>
  <si>
    <t>C &amp; C Kettlecorn</t>
  </si>
  <si>
    <t>Jackson Ave. Coffee</t>
  </si>
  <si>
    <t>Eric Saunders</t>
  </si>
  <si>
    <t>Saunders Sweet Details</t>
  </si>
  <si>
    <t>Mark Jenkins</t>
  </si>
  <si>
    <t>Elder at Family Worship Center</t>
  </si>
  <si>
    <t>Tiffany B.</t>
  </si>
  <si>
    <t>Skyler M.</t>
  </si>
  <si>
    <t>Colleen Peterlich</t>
  </si>
  <si>
    <t>Brooke Daughtery</t>
  </si>
  <si>
    <t>Coles County Drug Court</t>
  </si>
  <si>
    <t>Thomas Moll</t>
  </si>
  <si>
    <t>LLC Health Services</t>
  </si>
  <si>
    <t>Hour House</t>
  </si>
  <si>
    <t>217-549-9045</t>
  </si>
  <si>
    <t>danat@hourhouserecovery.org</t>
  </si>
  <si>
    <t>Jenna Hays</t>
  </si>
  <si>
    <t>Jennah@hourhouserecovery.org</t>
  </si>
  <si>
    <t>Coles County</t>
  </si>
  <si>
    <t>635 Division St. Charleston, IL 61920</t>
  </si>
  <si>
    <t>Liesl Wingert</t>
  </si>
  <si>
    <t>Nancy Dearing</t>
  </si>
  <si>
    <t>SIU School of Medicine</t>
  </si>
  <si>
    <t>Myra Houts</t>
  </si>
  <si>
    <t>Family Member of PLE</t>
  </si>
  <si>
    <t>Andrew Hensley</t>
  </si>
  <si>
    <t>Wayne Clevenger</t>
  </si>
  <si>
    <t>Joshua Zoppa</t>
  </si>
  <si>
    <t>Travis Pierce</t>
  </si>
  <si>
    <t>Jon Coin</t>
  </si>
  <si>
    <t>Steve Morgan</t>
  </si>
  <si>
    <t>HomeStead Church Pastor</t>
  </si>
  <si>
    <t>Pastor Buck Grove, Mattoon Food Panrty</t>
  </si>
  <si>
    <t>Street Outreach, Homestead Church</t>
  </si>
  <si>
    <t>Pastor Southern Baptist Church</t>
  </si>
  <si>
    <t>Pastor United Christian Church</t>
  </si>
  <si>
    <t>Chris Davis</t>
  </si>
  <si>
    <t>The Haven</t>
  </si>
  <si>
    <t xml:space="preserve">Courtney </t>
  </si>
  <si>
    <t xml:space="preserve">Laura Bollam </t>
  </si>
  <si>
    <t>SBLHC Healthy Community</t>
  </si>
  <si>
    <t>Robin Carr</t>
  </si>
  <si>
    <t>Children's Advocacy Center</t>
  </si>
  <si>
    <t>Carrie McKenzie</t>
  </si>
  <si>
    <t>Gateway Foundation</t>
  </si>
  <si>
    <t>Harlie Bunyard</t>
  </si>
  <si>
    <t>Hope</t>
  </si>
  <si>
    <t>Merilyn Kersh</t>
  </si>
  <si>
    <t>Akasha Zamora</t>
  </si>
  <si>
    <t>Marisol Ganboa</t>
  </si>
  <si>
    <t>EIU Police</t>
  </si>
  <si>
    <t xml:space="preserve">Lake Land College </t>
  </si>
  <si>
    <t>Regional Substance Use  Prevention integration Specialist</t>
  </si>
  <si>
    <t>The Breakroom</t>
  </si>
  <si>
    <t>Kevin M.</t>
  </si>
  <si>
    <t>George T.</t>
  </si>
  <si>
    <t>Ashley Keilhorn</t>
  </si>
  <si>
    <t>Community Member</t>
  </si>
  <si>
    <t>FY23</t>
  </si>
  <si>
    <t>FY24</t>
  </si>
  <si>
    <t>FY22</t>
  </si>
  <si>
    <t>FY25</t>
  </si>
  <si>
    <t>Fy24</t>
  </si>
  <si>
    <t>FY19</t>
  </si>
  <si>
    <t>Fy23</t>
  </si>
  <si>
    <t>Darius Frazier</t>
  </si>
  <si>
    <t>PLE</t>
  </si>
  <si>
    <t>Milton Hite</t>
  </si>
  <si>
    <t>Brendan</t>
  </si>
  <si>
    <t>Camille Gordon</t>
  </si>
  <si>
    <t>Domestic Violence</t>
  </si>
  <si>
    <t>Anna Michealchuck</t>
  </si>
  <si>
    <t xml:space="preserve">Wendy </t>
  </si>
  <si>
    <t>Vermillion Co. ROSC</t>
  </si>
  <si>
    <t>Brenda Ingle</t>
  </si>
  <si>
    <t>SAIL</t>
  </si>
  <si>
    <t>Tami Clancy</t>
  </si>
  <si>
    <t xml:space="preserve">Hour House </t>
  </si>
  <si>
    <t xml:space="preserve">State </t>
  </si>
  <si>
    <t>EIU allows us to hold events each semester and working together for Hobby Fair.</t>
  </si>
  <si>
    <t>LifeSpan allows us to use building for Council Meeting each Month.  Working together for Hobby Fair.</t>
  </si>
  <si>
    <t xml:space="preserve">Attends Drug Court </t>
  </si>
  <si>
    <t>He attends the County Board Meetings July</t>
  </si>
  <si>
    <t>Meets with Coordinator for Updates</t>
  </si>
  <si>
    <t>Published Article (July)</t>
  </si>
  <si>
    <t>Sent press release</t>
  </si>
  <si>
    <t>Sent Press Release</t>
  </si>
  <si>
    <t>Did interview for Communication Campaign</t>
  </si>
  <si>
    <t>Deputy for Jail Education</t>
  </si>
  <si>
    <t>Sheriff for Jail Education</t>
  </si>
  <si>
    <t>Safe Passage</t>
  </si>
  <si>
    <t>Proclamation Contact</t>
  </si>
  <si>
    <t>Talked to her about being a speaker at a future event.</t>
  </si>
  <si>
    <t>Check in each month</t>
  </si>
  <si>
    <t>Possibly starting Al-anon, Al-teens, Al-kids groups in Coles</t>
  </si>
  <si>
    <t>In July he allowed Narcan in our display, we change it quarterly.</t>
  </si>
  <si>
    <t>ESL Resource Fair (July)</t>
  </si>
  <si>
    <t>talked and updated while refilling his DOPP site</t>
  </si>
  <si>
    <t>Partnered for the Candlelight Vigil</t>
  </si>
  <si>
    <t>Speaker at Speak and Eat</t>
  </si>
  <si>
    <t xml:space="preserve">Drug court </t>
  </si>
  <si>
    <t>Future Speaker on DEC</t>
  </si>
  <si>
    <t>Spoke to about Events coming up (July)</t>
  </si>
  <si>
    <t>Discussed resources in Coles County (July)</t>
  </si>
  <si>
    <t>Future partnership with street outreach and resource information</t>
  </si>
  <si>
    <t>Partnered for National Night Out Event in August (July)</t>
  </si>
  <si>
    <t>Partnered for Education groups</t>
  </si>
  <si>
    <t>Updated her on ROSC events (July)</t>
  </si>
  <si>
    <t>Warn handoff Program at Hospital</t>
  </si>
  <si>
    <t>ROSC joined the Chamber (met in July)</t>
  </si>
  <si>
    <t>ROSC joined the Chamber (met in July Became DOPP In Aug)</t>
  </si>
  <si>
    <t>Safe Passage (DART Launch)</t>
  </si>
  <si>
    <t>Discussed Setting up narcan Table in September.</t>
  </si>
  <si>
    <t>Wellness Colaboration, Al-Anon</t>
  </si>
  <si>
    <t>Updates him weekly as needed (July)</t>
  </si>
  <si>
    <t>Partnered for Community Classes in the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</si>
</sst>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3" sqref="B3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126</v>
      </c>
    </row>
    <row r="2" spans="1:2" ht="33" customHeight="1" x14ac:dyDescent="0.25">
      <c r="A2" s="2" t="s">
        <v>2</v>
      </c>
      <c r="B2" s="14" t="s">
        <v>195</v>
      </c>
    </row>
    <row r="3" spans="1:2" ht="33" customHeight="1" x14ac:dyDescent="0.25">
      <c r="A3" s="5" t="s">
        <v>3</v>
      </c>
      <c r="B3" s="13" t="s">
        <v>201</v>
      </c>
    </row>
    <row r="4" spans="1:2" ht="33" customHeight="1" x14ac:dyDescent="0.25">
      <c r="A4" s="2" t="s">
        <v>13</v>
      </c>
      <c r="B4" s="14" t="s">
        <v>102</v>
      </c>
    </row>
    <row r="5" spans="1:2" ht="33" customHeight="1" x14ac:dyDescent="0.25">
      <c r="A5" s="5" t="s">
        <v>14</v>
      </c>
      <c r="B5" s="13" t="s">
        <v>196</v>
      </c>
    </row>
    <row r="6" spans="1:2" ht="33" customHeight="1" x14ac:dyDescent="0.25">
      <c r="A6" s="2" t="s">
        <v>15</v>
      </c>
      <c r="B6" s="14" t="s">
        <v>197</v>
      </c>
    </row>
    <row r="7" spans="1:2" ht="33" customHeight="1" x14ac:dyDescent="0.25">
      <c r="A7" s="5" t="s">
        <v>12</v>
      </c>
      <c r="B7" s="13" t="s">
        <v>198</v>
      </c>
    </row>
    <row r="8" spans="1:2" ht="33" customHeight="1" x14ac:dyDescent="0.25">
      <c r="A8" s="3" t="s">
        <v>11</v>
      </c>
      <c r="B8" s="14" t="s">
        <v>199</v>
      </c>
    </row>
    <row r="9" spans="1:2" ht="33" customHeight="1" x14ac:dyDescent="0.25">
      <c r="A9" s="5" t="s">
        <v>4</v>
      </c>
      <c r="B9" s="13" t="s">
        <v>200</v>
      </c>
    </row>
    <row r="10" spans="1:2" ht="33" customHeight="1" x14ac:dyDescent="0.25">
      <c r="A10" s="2" t="s">
        <v>5</v>
      </c>
      <c r="B10" s="14">
        <v>4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pane xSplit="1" topLeftCell="B1" activePane="topRight" state="frozen"/>
      <selection activeCell="A11" sqref="A11"/>
      <selection pane="topRight" activeCell="G74" sqref="G74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16" t="s">
        <v>102</v>
      </c>
      <c r="B2" s="18" t="s">
        <v>240</v>
      </c>
      <c r="C2" s="24" t="s">
        <v>20</v>
      </c>
      <c r="D2" s="16" t="s">
        <v>126</v>
      </c>
      <c r="E2" s="15">
        <v>1</v>
      </c>
      <c r="F2" s="15">
        <v>1</v>
      </c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3</v>
      </c>
      <c r="R2" s="25"/>
    </row>
    <row r="3" spans="1:18" ht="32.25" thickBot="1" x14ac:dyDescent="0.3">
      <c r="A3" s="16" t="s">
        <v>103</v>
      </c>
      <c r="B3" s="18" t="s">
        <v>241</v>
      </c>
      <c r="C3" s="24" t="s">
        <v>44</v>
      </c>
      <c r="D3" s="16" t="s">
        <v>177</v>
      </c>
      <c r="E3" s="15">
        <v>1</v>
      </c>
      <c r="F3" s="15">
        <v>1</v>
      </c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/>
    </row>
    <row r="4" spans="1:18" ht="32.25" thickBot="1" x14ac:dyDescent="0.3">
      <c r="A4" s="16" t="s">
        <v>104</v>
      </c>
      <c r="B4" s="18" t="s">
        <v>242</v>
      </c>
      <c r="C4" s="24" t="s">
        <v>18</v>
      </c>
      <c r="D4" s="16" t="s">
        <v>166</v>
      </c>
      <c r="E4" s="15">
        <v>1</v>
      </c>
      <c r="F4" s="15">
        <v>1</v>
      </c>
      <c r="G4" s="15">
        <v>1</v>
      </c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3</v>
      </c>
      <c r="R4" s="25"/>
    </row>
    <row r="5" spans="1:18" ht="32.25" thickBot="1" x14ac:dyDescent="0.3">
      <c r="A5" s="16" t="s">
        <v>105</v>
      </c>
      <c r="B5" s="18" t="s">
        <v>245</v>
      </c>
      <c r="C5" s="24" t="s">
        <v>79</v>
      </c>
      <c r="D5" s="16" t="s">
        <v>121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48" thickBot="1" x14ac:dyDescent="0.3">
      <c r="A6" s="16" t="s">
        <v>106</v>
      </c>
      <c r="B6" s="18" t="s">
        <v>241</v>
      </c>
      <c r="C6" s="24" t="s">
        <v>53</v>
      </c>
      <c r="D6" s="16" t="s">
        <v>234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/>
    </row>
    <row r="7" spans="1:18" ht="16.5" thickBot="1" x14ac:dyDescent="0.3">
      <c r="A7" s="16" t="s">
        <v>107</v>
      </c>
      <c r="B7" s="18" t="s">
        <v>240</v>
      </c>
      <c r="C7" s="24" t="s">
        <v>76</v>
      </c>
      <c r="D7" s="16" t="s">
        <v>248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/>
    </row>
    <row r="8" spans="1:18" ht="16.5" thickBot="1" x14ac:dyDescent="0.3">
      <c r="A8" s="16" t="s">
        <v>237</v>
      </c>
      <c r="B8" s="18" t="s">
        <v>241</v>
      </c>
      <c r="C8" s="24" t="s">
        <v>76</v>
      </c>
      <c r="D8" s="16" t="s">
        <v>248</v>
      </c>
      <c r="E8" s="15"/>
      <c r="F8" s="15"/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2.25" thickBot="1" x14ac:dyDescent="0.3">
      <c r="A9" s="16" t="s">
        <v>108</v>
      </c>
      <c r="B9" s="18" t="s">
        <v>240</v>
      </c>
      <c r="C9" s="24" t="s">
        <v>81</v>
      </c>
      <c r="D9" s="16" t="s">
        <v>122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2.25" thickBot="1" x14ac:dyDescent="0.3">
      <c r="A10" s="16" t="s">
        <v>109</v>
      </c>
      <c r="B10" s="18" t="s">
        <v>241</v>
      </c>
      <c r="C10" s="24" t="s">
        <v>72</v>
      </c>
      <c r="D10" s="16" t="s">
        <v>175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/>
    </row>
    <row r="11" spans="1:18" ht="32.25" thickBot="1" x14ac:dyDescent="0.3">
      <c r="A11" s="16" t="s">
        <v>110</v>
      </c>
      <c r="B11" s="18" t="s">
        <v>240</v>
      </c>
      <c r="C11" s="24" t="s">
        <v>20</v>
      </c>
      <c r="D11" s="16" t="s">
        <v>176</v>
      </c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2.25" thickBot="1" x14ac:dyDescent="0.3">
      <c r="A12" s="16" t="s">
        <v>111</v>
      </c>
      <c r="B12" s="18" t="s">
        <v>241</v>
      </c>
      <c r="C12" s="24" t="s">
        <v>20</v>
      </c>
      <c r="D12" s="16" t="s">
        <v>178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3</v>
      </c>
      <c r="R12" s="25"/>
    </row>
    <row r="13" spans="1:18" ht="32.25" thickBot="1" x14ac:dyDescent="0.3">
      <c r="A13" s="16" t="s">
        <v>112</v>
      </c>
      <c r="B13" s="18" t="s">
        <v>240</v>
      </c>
      <c r="C13" s="24" t="s">
        <v>20</v>
      </c>
      <c r="D13" s="16" t="s">
        <v>168</v>
      </c>
      <c r="E13" s="15">
        <v>1</v>
      </c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2</v>
      </c>
      <c r="R13" s="25"/>
    </row>
    <row r="14" spans="1:18" ht="16.5" thickBot="1" x14ac:dyDescent="0.3">
      <c r="A14" s="16" t="s">
        <v>113</v>
      </c>
      <c r="B14" s="18" t="s">
        <v>240</v>
      </c>
      <c r="C14" s="24" t="s">
        <v>59</v>
      </c>
      <c r="D14" s="16" t="s">
        <v>117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48" thickBot="1" x14ac:dyDescent="0.3">
      <c r="A15" s="16" t="s">
        <v>114</v>
      </c>
      <c r="B15" s="18" t="s">
        <v>243</v>
      </c>
      <c r="C15" s="24" t="s">
        <v>71</v>
      </c>
      <c r="D15" s="16" t="s">
        <v>118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/>
    </row>
    <row r="16" spans="1:18" ht="63.75" thickBot="1" x14ac:dyDescent="0.3">
      <c r="A16" s="16" t="s">
        <v>115</v>
      </c>
      <c r="B16" s="18" t="s">
        <v>240</v>
      </c>
      <c r="C16" s="24" t="s">
        <v>50</v>
      </c>
      <c r="D16" s="16" t="s">
        <v>119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 t="s">
        <v>261</v>
      </c>
    </row>
    <row r="17" spans="1:18" ht="79.5" thickBot="1" x14ac:dyDescent="0.3">
      <c r="A17" s="16" t="s">
        <v>116</v>
      </c>
      <c r="B17" s="18" t="s">
        <v>240</v>
      </c>
      <c r="C17" s="24" t="s">
        <v>62</v>
      </c>
      <c r="D17" s="16" t="s">
        <v>120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 t="s">
        <v>262</v>
      </c>
    </row>
    <row r="18" spans="1:18" ht="48" thickBot="1" x14ac:dyDescent="0.3">
      <c r="A18" s="16" t="s">
        <v>123</v>
      </c>
      <c r="B18" s="18" t="s">
        <v>241</v>
      </c>
      <c r="C18" s="24" t="s">
        <v>57</v>
      </c>
      <c r="D18" s="16" t="s">
        <v>124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 t="s">
        <v>292</v>
      </c>
    </row>
    <row r="19" spans="1:18" ht="32.25" thickBot="1" x14ac:dyDescent="0.3">
      <c r="A19" s="16" t="s">
        <v>190</v>
      </c>
      <c r="B19" s="18" t="s">
        <v>243</v>
      </c>
      <c r="C19" s="24" t="s">
        <v>57</v>
      </c>
      <c r="D19" s="16" t="s">
        <v>125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291</v>
      </c>
    </row>
    <row r="20" spans="1:18" ht="16.5" thickBot="1" x14ac:dyDescent="0.3">
      <c r="A20" s="16" t="s">
        <v>127</v>
      </c>
      <c r="B20" s="18" t="s">
        <v>241</v>
      </c>
      <c r="C20" s="24" t="s">
        <v>46</v>
      </c>
      <c r="D20" s="16" t="s">
        <v>129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 t="s">
        <v>263</v>
      </c>
    </row>
    <row r="21" spans="1:18" ht="32.25" thickBot="1" x14ac:dyDescent="0.3">
      <c r="A21" s="16" t="s">
        <v>128</v>
      </c>
      <c r="B21" s="18" t="s">
        <v>241</v>
      </c>
      <c r="C21" s="24" t="s">
        <v>42</v>
      </c>
      <c r="D21" s="16" t="s">
        <v>132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264</v>
      </c>
    </row>
    <row r="22" spans="1:18" ht="32.25" thickBot="1" x14ac:dyDescent="0.3">
      <c r="A22" s="16" t="s">
        <v>130</v>
      </c>
      <c r="B22" s="18" t="s">
        <v>241</v>
      </c>
      <c r="C22" s="24" t="s">
        <v>45</v>
      </c>
      <c r="D22" s="16" t="s">
        <v>131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 t="s">
        <v>265</v>
      </c>
    </row>
    <row r="23" spans="1:18" ht="16.5" thickBot="1" x14ac:dyDescent="0.3">
      <c r="A23" s="16" t="s">
        <v>133</v>
      </c>
      <c r="B23" s="18" t="s">
        <v>240</v>
      </c>
      <c r="C23" s="24" t="s">
        <v>82</v>
      </c>
      <c r="D23" s="16" t="s">
        <v>137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 t="s">
        <v>266</v>
      </c>
    </row>
    <row r="24" spans="1:18" ht="16.5" thickBot="1" x14ac:dyDescent="0.3">
      <c r="A24" s="16" t="s">
        <v>247</v>
      </c>
      <c r="B24" s="18" t="s">
        <v>240</v>
      </c>
      <c r="C24" s="24" t="s">
        <v>82</v>
      </c>
      <c r="D24" s="16" t="s">
        <v>138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 t="s">
        <v>267</v>
      </c>
    </row>
    <row r="25" spans="1:18" ht="16.5" thickBot="1" x14ac:dyDescent="0.3">
      <c r="A25" s="16" t="s">
        <v>134</v>
      </c>
      <c r="B25" s="18" t="s">
        <v>240</v>
      </c>
      <c r="C25" s="24" t="s">
        <v>82</v>
      </c>
      <c r="D25" s="16" t="s">
        <v>139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 t="s">
        <v>268</v>
      </c>
    </row>
    <row r="26" spans="1:18" ht="16.5" thickBot="1" x14ac:dyDescent="0.3">
      <c r="A26" s="16" t="s">
        <v>136</v>
      </c>
      <c r="B26" s="18" t="s">
        <v>240</v>
      </c>
      <c r="C26" s="24" t="s">
        <v>82</v>
      </c>
      <c r="D26" s="16" t="s">
        <v>139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 t="s">
        <v>268</v>
      </c>
    </row>
    <row r="27" spans="1:18" ht="48" thickBot="1" x14ac:dyDescent="0.3">
      <c r="A27" s="16" t="s">
        <v>135</v>
      </c>
      <c r="B27" s="18" t="s">
        <v>240</v>
      </c>
      <c r="C27" s="24" t="s">
        <v>82</v>
      </c>
      <c r="D27" s="16" t="s">
        <v>140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269</v>
      </c>
    </row>
    <row r="28" spans="1:18" ht="32.25" thickBot="1" x14ac:dyDescent="0.3">
      <c r="A28" s="16" t="s">
        <v>141</v>
      </c>
      <c r="B28" s="18" t="s">
        <v>241</v>
      </c>
      <c r="C28" s="24" t="s">
        <v>38</v>
      </c>
      <c r="D28" s="16" t="s">
        <v>149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 t="s">
        <v>270</v>
      </c>
    </row>
    <row r="29" spans="1:18" ht="32.25" thickBot="1" x14ac:dyDescent="0.3">
      <c r="A29" s="16" t="s">
        <v>142</v>
      </c>
      <c r="B29" s="18" t="s">
        <v>241</v>
      </c>
      <c r="C29" s="24" t="s">
        <v>38</v>
      </c>
      <c r="D29" s="16" t="s">
        <v>148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 t="s">
        <v>271</v>
      </c>
    </row>
    <row r="30" spans="1:18" ht="32.25" thickBot="1" x14ac:dyDescent="0.3">
      <c r="A30" s="16" t="s">
        <v>143</v>
      </c>
      <c r="B30" s="18" t="s">
        <v>245</v>
      </c>
      <c r="C30" s="24" t="s">
        <v>37</v>
      </c>
      <c r="D30" s="16" t="s">
        <v>145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 t="s">
        <v>272</v>
      </c>
    </row>
    <row r="31" spans="1:18" ht="32.25" thickBot="1" x14ac:dyDescent="0.3">
      <c r="A31" s="16" t="s">
        <v>146</v>
      </c>
      <c r="B31" s="18" t="s">
        <v>241</v>
      </c>
      <c r="C31" s="24" t="s">
        <v>37</v>
      </c>
      <c r="D31" s="16" t="s">
        <v>147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 t="s">
        <v>293</v>
      </c>
    </row>
    <row r="32" spans="1:18" ht="48" thickBot="1" x14ac:dyDescent="0.3">
      <c r="A32" s="16" t="s">
        <v>231</v>
      </c>
      <c r="B32" s="18" t="s">
        <v>241</v>
      </c>
      <c r="C32" s="24" t="s">
        <v>60</v>
      </c>
      <c r="D32" s="16" t="s">
        <v>232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 t="s">
        <v>294</v>
      </c>
    </row>
    <row r="33" spans="1:18" ht="32.25" thickBot="1" x14ac:dyDescent="0.3">
      <c r="A33" s="16" t="s">
        <v>150</v>
      </c>
      <c r="B33" s="18" t="s">
        <v>241</v>
      </c>
      <c r="C33" s="24" t="s">
        <v>27</v>
      </c>
      <c r="D33" s="16" t="s">
        <v>155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 t="s">
        <v>273</v>
      </c>
    </row>
    <row r="34" spans="1:18" ht="32.25" thickBot="1" x14ac:dyDescent="0.3">
      <c r="A34" s="16" t="s">
        <v>151</v>
      </c>
      <c r="B34" s="18" t="s">
        <v>241</v>
      </c>
      <c r="C34" s="24" t="s">
        <v>27</v>
      </c>
      <c r="D34" s="16" t="s">
        <v>156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 t="s">
        <v>273</v>
      </c>
    </row>
    <row r="35" spans="1:18" ht="32.25" thickBot="1" x14ac:dyDescent="0.3">
      <c r="A35" s="16" t="s">
        <v>154</v>
      </c>
      <c r="B35" s="18" t="s">
        <v>241</v>
      </c>
      <c r="C35" s="24" t="s">
        <v>27</v>
      </c>
      <c r="D35" s="16" t="s">
        <v>157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 t="s">
        <v>273</v>
      </c>
    </row>
    <row r="36" spans="1:18" ht="32.25" thickBot="1" x14ac:dyDescent="0.3">
      <c r="A36" s="16" t="s">
        <v>152</v>
      </c>
      <c r="B36" s="18" t="s">
        <v>241</v>
      </c>
      <c r="C36" s="24" t="s">
        <v>27</v>
      </c>
      <c r="D36" s="16" t="s">
        <v>158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 t="s">
        <v>273</v>
      </c>
    </row>
    <row r="37" spans="1:18" ht="32.25" thickBot="1" x14ac:dyDescent="0.3">
      <c r="A37" s="16" t="s">
        <v>153</v>
      </c>
      <c r="B37" s="18" t="s">
        <v>243</v>
      </c>
      <c r="C37" s="24" t="s">
        <v>27</v>
      </c>
      <c r="D37" s="16" t="s">
        <v>159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 t="s">
        <v>273</v>
      </c>
    </row>
    <row r="38" spans="1:18" ht="32.25" thickBot="1" x14ac:dyDescent="0.3">
      <c r="A38" s="16" t="s">
        <v>160</v>
      </c>
      <c r="B38" s="18" t="s">
        <v>243</v>
      </c>
      <c r="C38" s="24" t="s">
        <v>27</v>
      </c>
      <c r="D38" s="16" t="s">
        <v>163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 t="s">
        <v>273</v>
      </c>
    </row>
    <row r="39" spans="1:18" ht="32.25" thickBot="1" x14ac:dyDescent="0.3">
      <c r="A39" s="16" t="s">
        <v>161</v>
      </c>
      <c r="B39" s="18" t="s">
        <v>243</v>
      </c>
      <c r="C39" s="24" t="s">
        <v>29</v>
      </c>
      <c r="D39" s="16" t="s">
        <v>162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 t="s">
        <v>273</v>
      </c>
    </row>
    <row r="40" spans="1:18" ht="48" thickBot="1" x14ac:dyDescent="0.3">
      <c r="A40" s="16" t="s">
        <v>164</v>
      </c>
      <c r="B40" s="18" t="s">
        <v>240</v>
      </c>
      <c r="C40" s="24" t="s">
        <v>51</v>
      </c>
      <c r="D40" s="16" t="s">
        <v>165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 t="s">
        <v>274</v>
      </c>
    </row>
    <row r="41" spans="1:18" ht="32.25" thickBot="1" x14ac:dyDescent="0.3">
      <c r="A41" s="16" t="s">
        <v>167</v>
      </c>
      <c r="B41" s="18" t="s">
        <v>240</v>
      </c>
      <c r="C41" s="24" t="s">
        <v>20</v>
      </c>
      <c r="D41" s="16" t="s">
        <v>168</v>
      </c>
      <c r="E41" s="15">
        <v>1</v>
      </c>
      <c r="F41" s="15">
        <v>1</v>
      </c>
      <c r="G41" s="15">
        <v>1</v>
      </c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3</v>
      </c>
      <c r="R41" s="25" t="s">
        <v>275</v>
      </c>
    </row>
    <row r="42" spans="1:18" ht="48" thickBot="1" x14ac:dyDescent="0.3">
      <c r="A42" s="16" t="s">
        <v>169</v>
      </c>
      <c r="B42" s="18" t="s">
        <v>240</v>
      </c>
      <c r="C42" s="24" t="s">
        <v>40</v>
      </c>
      <c r="D42" s="16" t="s">
        <v>170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 t="s">
        <v>276</v>
      </c>
    </row>
    <row r="43" spans="1:18" ht="48" thickBot="1" x14ac:dyDescent="0.3">
      <c r="A43" s="16" t="s">
        <v>171</v>
      </c>
      <c r="B43" s="18" t="s">
        <v>240</v>
      </c>
      <c r="C43" s="24" t="s">
        <v>36</v>
      </c>
      <c r="D43" s="16" t="s">
        <v>172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 t="s">
        <v>277</v>
      </c>
    </row>
    <row r="44" spans="1:18" ht="16.5" thickBot="1" x14ac:dyDescent="0.3">
      <c r="A44" s="16" t="s">
        <v>173</v>
      </c>
      <c r="B44" s="18" t="s">
        <v>241</v>
      </c>
      <c r="C44" s="24" t="s">
        <v>64</v>
      </c>
      <c r="D44" s="16" t="s">
        <v>174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 t="s">
        <v>278</v>
      </c>
    </row>
    <row r="45" spans="1:18" ht="32.25" thickBot="1" x14ac:dyDescent="0.3">
      <c r="A45" s="16" t="s">
        <v>179</v>
      </c>
      <c r="B45" s="18" t="s">
        <v>241</v>
      </c>
      <c r="C45" s="24" t="s">
        <v>68</v>
      </c>
      <c r="D45" s="16" t="s">
        <v>174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 t="s">
        <v>278</v>
      </c>
    </row>
    <row r="46" spans="1:18" ht="32.25" thickBot="1" x14ac:dyDescent="0.3">
      <c r="A46" s="16" t="s">
        <v>180</v>
      </c>
      <c r="B46" s="18" t="s">
        <v>241</v>
      </c>
      <c r="C46" s="24" t="s">
        <v>56</v>
      </c>
      <c r="D46" s="16" t="s">
        <v>182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 t="s">
        <v>279</v>
      </c>
    </row>
    <row r="47" spans="1:18" ht="32.25" thickBot="1" x14ac:dyDescent="0.3">
      <c r="A47" s="16" t="s">
        <v>181</v>
      </c>
      <c r="B47" s="18" t="s">
        <v>241</v>
      </c>
      <c r="C47" s="24" t="s">
        <v>56</v>
      </c>
      <c r="D47" s="16" t="s">
        <v>183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 t="s">
        <v>279</v>
      </c>
    </row>
    <row r="48" spans="1:18" ht="32.25" thickBot="1" x14ac:dyDescent="0.3">
      <c r="A48" s="16" t="s">
        <v>184</v>
      </c>
      <c r="B48" s="18" t="s">
        <v>241</v>
      </c>
      <c r="C48" s="24" t="s">
        <v>56</v>
      </c>
      <c r="D48" s="16" t="s">
        <v>185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 t="s">
        <v>279</v>
      </c>
    </row>
    <row r="49" spans="1:18" ht="32.25" thickBot="1" x14ac:dyDescent="0.3">
      <c r="A49" s="16" t="s">
        <v>186</v>
      </c>
      <c r="B49" s="18" t="s">
        <v>241</v>
      </c>
      <c r="C49" s="24" t="s">
        <v>23</v>
      </c>
      <c r="D49" s="16" t="s">
        <v>187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 t="s">
        <v>280</v>
      </c>
    </row>
    <row r="50" spans="1:18" ht="16.5" thickBot="1" x14ac:dyDescent="0.3">
      <c r="A50" s="16" t="s">
        <v>189</v>
      </c>
      <c r="B50" s="18" t="s">
        <v>241</v>
      </c>
      <c r="C50" s="24" t="s">
        <v>74</v>
      </c>
      <c r="D50" s="16" t="s">
        <v>248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 t="s">
        <v>281</v>
      </c>
    </row>
    <row r="51" spans="1:18" ht="16.5" thickBot="1" x14ac:dyDescent="0.3">
      <c r="A51" s="16" t="s">
        <v>188</v>
      </c>
      <c r="B51" s="18" t="s">
        <v>241</v>
      </c>
      <c r="C51" s="24" t="s">
        <v>74</v>
      </c>
      <c r="D51" s="16" t="s">
        <v>248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 t="s">
        <v>281</v>
      </c>
    </row>
    <row r="52" spans="1:18" ht="32.25" thickBot="1" x14ac:dyDescent="0.3">
      <c r="A52" s="16" t="s">
        <v>191</v>
      </c>
      <c r="B52" s="18" t="s">
        <v>241</v>
      </c>
      <c r="C52" s="24" t="s">
        <v>44</v>
      </c>
      <c r="D52" s="16" t="s">
        <v>192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 t="s">
        <v>282</v>
      </c>
    </row>
    <row r="53" spans="1:18" ht="32.25" thickBot="1" x14ac:dyDescent="0.3">
      <c r="A53" s="16" t="s">
        <v>193</v>
      </c>
      <c r="B53" s="18" t="s">
        <v>244</v>
      </c>
      <c r="C53" s="24" t="s">
        <v>50</v>
      </c>
      <c r="D53" s="16" t="s">
        <v>194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 t="s">
        <v>279</v>
      </c>
    </row>
    <row r="54" spans="1:18" ht="16.5" thickBot="1" x14ac:dyDescent="0.3">
      <c r="A54" s="16" t="s">
        <v>202</v>
      </c>
      <c r="B54" s="18" t="s">
        <v>240</v>
      </c>
      <c r="C54" s="24" t="s">
        <v>59</v>
      </c>
      <c r="D54" s="16" t="s">
        <v>204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 t="s">
        <v>283</v>
      </c>
    </row>
    <row r="55" spans="1:18" ht="32.25" thickBot="1" x14ac:dyDescent="0.3">
      <c r="A55" s="16" t="s">
        <v>203</v>
      </c>
      <c r="B55" s="18" t="s">
        <v>240</v>
      </c>
      <c r="C55" s="24" t="s">
        <v>79</v>
      </c>
      <c r="D55" s="16" t="s">
        <v>206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 t="s">
        <v>284</v>
      </c>
    </row>
    <row r="56" spans="1:18" ht="32.25" thickBot="1" x14ac:dyDescent="0.3">
      <c r="A56" s="16" t="s">
        <v>205</v>
      </c>
      <c r="B56" s="18" t="s">
        <v>246</v>
      </c>
      <c r="C56" s="24" t="s">
        <v>79</v>
      </c>
      <c r="D56" s="16" t="s">
        <v>206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 t="s">
        <v>284</v>
      </c>
    </row>
    <row r="57" spans="1:18" ht="32.25" thickBot="1" x14ac:dyDescent="0.3">
      <c r="A57" s="16" t="s">
        <v>207</v>
      </c>
      <c r="B57" s="18" t="s">
        <v>240</v>
      </c>
      <c r="C57" s="24" t="s">
        <v>21</v>
      </c>
      <c r="D57" s="16" t="s">
        <v>213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 t="s">
        <v>285</v>
      </c>
    </row>
    <row r="58" spans="1:18" ht="32.25" thickBot="1" x14ac:dyDescent="0.3">
      <c r="A58" s="16" t="s">
        <v>208</v>
      </c>
      <c r="B58" s="18" t="s">
        <v>240</v>
      </c>
      <c r="C58" s="24" t="s">
        <v>21</v>
      </c>
      <c r="D58" s="16" t="s">
        <v>213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 t="s">
        <v>279</v>
      </c>
    </row>
    <row r="59" spans="1:18" ht="32.25" thickBot="1" x14ac:dyDescent="0.3">
      <c r="A59" s="16" t="s">
        <v>209</v>
      </c>
      <c r="B59" s="18" t="s">
        <v>240</v>
      </c>
      <c r="C59" s="24" t="s">
        <v>22</v>
      </c>
      <c r="D59" s="16" t="s">
        <v>214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 t="s">
        <v>279</v>
      </c>
    </row>
    <row r="60" spans="1:18" ht="48" thickBot="1" x14ac:dyDescent="0.3">
      <c r="A60" s="16" t="s">
        <v>210</v>
      </c>
      <c r="B60" s="18" t="s">
        <v>240</v>
      </c>
      <c r="C60" s="24" t="s">
        <v>23</v>
      </c>
      <c r="D60" s="16" t="s">
        <v>215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 t="s">
        <v>286</v>
      </c>
    </row>
    <row r="61" spans="1:18" ht="48" thickBot="1" x14ac:dyDescent="0.3">
      <c r="A61" s="16" t="s">
        <v>211</v>
      </c>
      <c r="B61" s="18" t="s">
        <v>243</v>
      </c>
      <c r="C61" s="24" t="s">
        <v>22</v>
      </c>
      <c r="D61" s="16" t="s">
        <v>216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 t="s">
        <v>287</v>
      </c>
    </row>
    <row r="62" spans="1:18" ht="32.25" thickBot="1" x14ac:dyDescent="0.3">
      <c r="A62" s="16" t="s">
        <v>212</v>
      </c>
      <c r="B62" s="18" t="s">
        <v>241</v>
      </c>
      <c r="C62" s="24" t="s">
        <v>21</v>
      </c>
      <c r="D62" s="16" t="s">
        <v>217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 t="s">
        <v>279</v>
      </c>
    </row>
    <row r="63" spans="1:18" ht="48" thickBot="1" x14ac:dyDescent="0.3">
      <c r="A63" s="16" t="s">
        <v>218</v>
      </c>
      <c r="B63" s="18" t="s">
        <v>240</v>
      </c>
      <c r="C63" s="24" t="s">
        <v>71</v>
      </c>
      <c r="D63" s="16" t="s">
        <v>219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 t="s">
        <v>288</v>
      </c>
    </row>
    <row r="64" spans="1:18" ht="48" thickBot="1" x14ac:dyDescent="0.3">
      <c r="A64" s="16" t="s">
        <v>220</v>
      </c>
      <c r="B64" s="18" t="s">
        <v>240</v>
      </c>
      <c r="C64" s="24" t="s">
        <v>71</v>
      </c>
      <c r="D64" s="16" t="s">
        <v>219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 t="s">
        <v>288</v>
      </c>
    </row>
    <row r="65" spans="1:18" ht="32.25" thickBot="1" x14ac:dyDescent="0.3">
      <c r="A65" s="16" t="s">
        <v>221</v>
      </c>
      <c r="B65" s="18" t="s">
        <v>240</v>
      </c>
      <c r="C65" s="24" t="s">
        <v>65</v>
      </c>
      <c r="D65" s="16" t="s">
        <v>222</v>
      </c>
      <c r="E65" s="15"/>
      <c r="F65" s="15">
        <v>1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 t="s">
        <v>295</v>
      </c>
    </row>
    <row r="66" spans="1:18" ht="32.25" thickBot="1" x14ac:dyDescent="0.3">
      <c r="A66" s="16" t="s">
        <v>223</v>
      </c>
      <c r="B66" s="18" t="s">
        <v>240</v>
      </c>
      <c r="C66" s="24" t="s">
        <v>65</v>
      </c>
      <c r="D66" s="16" t="s">
        <v>224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 t="s">
        <v>289</v>
      </c>
    </row>
    <row r="67" spans="1:18" ht="32.25" thickBot="1" x14ac:dyDescent="0.3">
      <c r="A67" s="16" t="s">
        <v>225</v>
      </c>
      <c r="B67" s="18" t="s">
        <v>240</v>
      </c>
      <c r="C67" s="24" t="s">
        <v>32</v>
      </c>
      <c r="D67" s="16" t="s">
        <v>226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 t="s">
        <v>290</v>
      </c>
    </row>
    <row r="68" spans="1:18" ht="32.25" thickBot="1" x14ac:dyDescent="0.3">
      <c r="A68" s="16" t="s">
        <v>227</v>
      </c>
      <c r="B68" s="18" t="s">
        <v>240</v>
      </c>
      <c r="C68" s="24" t="s">
        <v>80</v>
      </c>
      <c r="D68" s="16" t="s">
        <v>228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 t="s">
        <v>288</v>
      </c>
    </row>
    <row r="69" spans="1:18" ht="32.25" thickBot="1" x14ac:dyDescent="0.3">
      <c r="A69" s="16" t="s">
        <v>238</v>
      </c>
      <c r="B69" s="18" t="s">
        <v>241</v>
      </c>
      <c r="C69" s="24" t="s">
        <v>79</v>
      </c>
      <c r="D69" s="16" t="s">
        <v>239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 t="s">
        <v>289</v>
      </c>
    </row>
    <row r="70" spans="1:18" ht="32.25" thickBot="1" x14ac:dyDescent="0.3">
      <c r="A70" s="16" t="s">
        <v>236</v>
      </c>
      <c r="B70" s="18" t="s">
        <v>241</v>
      </c>
      <c r="C70" s="24" t="s">
        <v>76</v>
      </c>
      <c r="D70" s="16" t="s">
        <v>248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 t="s">
        <v>296</v>
      </c>
    </row>
    <row r="71" spans="1:18" ht="32.25" thickBot="1" x14ac:dyDescent="0.3">
      <c r="A71" s="16" t="s">
        <v>229</v>
      </c>
      <c r="B71" s="18" t="s">
        <v>241</v>
      </c>
      <c r="C71" s="24" t="s">
        <v>62</v>
      </c>
      <c r="D71" s="16" t="s">
        <v>230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 t="s">
        <v>279</v>
      </c>
    </row>
    <row r="72" spans="1:18" ht="32.25" thickBot="1" x14ac:dyDescent="0.3">
      <c r="A72" s="16" t="s">
        <v>144</v>
      </c>
      <c r="B72" s="18" t="s">
        <v>241</v>
      </c>
      <c r="C72" s="24" t="s">
        <v>64</v>
      </c>
      <c r="D72" s="16" t="s">
        <v>233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 t="s">
        <v>297</v>
      </c>
    </row>
    <row r="73" spans="1:18" ht="32.25" thickBot="1" x14ac:dyDescent="0.3">
      <c r="A73" s="16" t="s">
        <v>249</v>
      </c>
      <c r="B73" s="18" t="s">
        <v>241</v>
      </c>
      <c r="C73" s="24" t="s">
        <v>56</v>
      </c>
      <c r="D73" s="16" t="s">
        <v>235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 t="s">
        <v>279</v>
      </c>
    </row>
    <row r="74" spans="1:18" ht="16.5" thickBot="1" x14ac:dyDescent="0.3">
      <c r="A74" s="16" t="s">
        <v>250</v>
      </c>
      <c r="B74" s="18" t="s">
        <v>241</v>
      </c>
      <c r="C74" s="24" t="s">
        <v>76</v>
      </c>
      <c r="D74" s="16" t="s">
        <v>239</v>
      </c>
      <c r="E74" s="15"/>
      <c r="F74" s="15">
        <v>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32.25" thickBot="1" x14ac:dyDescent="0.3">
      <c r="A75" s="16" t="s">
        <v>251</v>
      </c>
      <c r="B75" s="18" t="s">
        <v>241</v>
      </c>
      <c r="C75" s="24" t="s">
        <v>81</v>
      </c>
      <c r="D75" s="16" t="s">
        <v>252</v>
      </c>
      <c r="E75" s="15"/>
      <c r="F75" s="15">
        <v>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1</v>
      </c>
      <c r="R75" s="25"/>
    </row>
    <row r="76" spans="1:18" ht="16.5" thickBot="1" x14ac:dyDescent="0.3">
      <c r="A76" s="16" t="s">
        <v>253</v>
      </c>
      <c r="B76" s="18" t="s">
        <v>241</v>
      </c>
      <c r="C76" s="24" t="s">
        <v>61</v>
      </c>
      <c r="D76" s="16" t="s">
        <v>260</v>
      </c>
      <c r="E76" s="15"/>
      <c r="F76" s="15">
        <v>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2.25" thickBot="1" x14ac:dyDescent="0.3">
      <c r="A77" s="16" t="s">
        <v>254</v>
      </c>
      <c r="B77" s="18" t="s">
        <v>241</v>
      </c>
      <c r="C77" s="24" t="s">
        <v>20</v>
      </c>
      <c r="D77" s="16" t="s">
        <v>255</v>
      </c>
      <c r="E77" s="15"/>
      <c r="F77" s="15">
        <v>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1</v>
      </c>
      <c r="R77" s="25"/>
    </row>
    <row r="78" spans="1:18" ht="16.5" thickBot="1" x14ac:dyDescent="0.3">
      <c r="A78" s="16" t="s">
        <v>256</v>
      </c>
      <c r="B78" s="18" t="s">
        <v>241</v>
      </c>
      <c r="C78" s="24" t="s">
        <v>62</v>
      </c>
      <c r="D78" s="16" t="s">
        <v>257</v>
      </c>
      <c r="E78" s="15"/>
      <c r="F78" s="15">
        <v>1</v>
      </c>
      <c r="G78" s="15">
        <v>1</v>
      </c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2</v>
      </c>
      <c r="R78" s="25"/>
    </row>
    <row r="79" spans="1:18" ht="32.25" thickBot="1" x14ac:dyDescent="0.3">
      <c r="A79" s="16" t="s">
        <v>258</v>
      </c>
      <c r="B79" s="18" t="s">
        <v>240</v>
      </c>
      <c r="C79" s="24" t="s">
        <v>31</v>
      </c>
      <c r="D79" s="16" t="s">
        <v>259</v>
      </c>
      <c r="E79" s="15"/>
      <c r="F79" s="15">
        <v>1</v>
      </c>
      <c r="G79" s="15">
        <v>1</v>
      </c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2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C36" workbookViewId="0">
      <selection activeCell="H14" sqref="H14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4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2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3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1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3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2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4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1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6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0</v>
      </c>
    </row>
    <row r="21" spans="1:11" x14ac:dyDescent="0.25">
      <c r="J21" s="12" t="s">
        <v>40</v>
      </c>
      <c r="K21">
        <f>COUNTIF('2. ROSC Active'!C2:C251,J21)</f>
        <v>1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2</v>
      </c>
    </row>
    <row r="24" spans="1:11" x14ac:dyDescent="0.25">
      <c r="J24" s="12" t="s">
        <v>44</v>
      </c>
      <c r="K24">
        <f>COUNTIF('2. ROSC Active'!C2:C251,J24)</f>
        <v>2</v>
      </c>
    </row>
    <row r="25" spans="1:11" x14ac:dyDescent="0.25">
      <c r="J25" s="12" t="s">
        <v>61</v>
      </c>
      <c r="K25">
        <f>COUNTIF('2. ROSC Active'!C2:C251,J25)</f>
        <v>1</v>
      </c>
    </row>
    <row r="26" spans="1:11" x14ac:dyDescent="0.25">
      <c r="J26" s="12" t="s">
        <v>46</v>
      </c>
      <c r="K26">
        <f>COUNTIF('2. ROSC Active'!C2:C251,J26)</f>
        <v>1</v>
      </c>
    </row>
    <row r="27" spans="1:11" x14ac:dyDescent="0.25">
      <c r="J27" s="12" t="s">
        <v>45</v>
      </c>
      <c r="K27">
        <f>COUNTIF('2. ROSC Active'!C2:C251,J27)</f>
        <v>1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2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2</v>
      </c>
    </row>
    <row r="32" spans="1:11" x14ac:dyDescent="0.25">
      <c r="J32" s="12" t="s">
        <v>60</v>
      </c>
      <c r="K32">
        <f>COUNTIF('2. ROSC Active'!C2:C251,J32)</f>
        <v>1</v>
      </c>
    </row>
    <row r="33" spans="10:11" x14ac:dyDescent="0.25">
      <c r="J33" s="12" t="s">
        <v>82</v>
      </c>
      <c r="K33">
        <f>COUNTIF('2. ROSC Active'!C2:C251,J33)</f>
        <v>5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4</v>
      </c>
    </row>
    <row r="36" spans="10:11" x14ac:dyDescent="0.25">
      <c r="J36" s="12" t="s">
        <v>74</v>
      </c>
      <c r="K36">
        <f>COUNTIF('2. ROSC Active'!C2:C251,J36)</f>
        <v>2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6</v>
      </c>
    </row>
    <row r="40" spans="10:11" x14ac:dyDescent="0.25">
      <c r="J40" s="12" t="s">
        <v>18</v>
      </c>
      <c r="K40">
        <f>COUNTIF('2. ROSC Active'!C2:C251,J40)</f>
        <v>1</v>
      </c>
    </row>
    <row r="41" spans="10:11" x14ac:dyDescent="0.25">
      <c r="J41" s="12" t="s">
        <v>72</v>
      </c>
      <c r="K41">
        <f>COUNTIF('2. ROSC Active'!C2:C251,J41)</f>
        <v>1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2</v>
      </c>
    </row>
    <row r="44" spans="10:11" x14ac:dyDescent="0.25">
      <c r="J44" s="12" t="s">
        <v>71</v>
      </c>
      <c r="K44">
        <f>COUNTIF('2. ROSC Active'!C2:C251,J44)</f>
        <v>3</v>
      </c>
    </row>
    <row r="45" spans="10:11" x14ac:dyDescent="0.25">
      <c r="J45" s="12" t="s">
        <v>80</v>
      </c>
      <c r="K45">
        <f>COUNTIF('2. ROSC Active'!C2:C251,J45)</f>
        <v>1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1</v>
      </c>
    </row>
    <row r="48" spans="10:11" x14ac:dyDescent="0.25">
      <c r="J48" s="12" t="s">
        <v>31</v>
      </c>
      <c r="K48">
        <f>COUNTIF('2. ROSC Active'!C2:C251,J48)</f>
        <v>1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2</v>
      </c>
    </row>
    <row r="55" spans="10:11" x14ac:dyDescent="0.25">
      <c r="J55" s="12" t="s">
        <v>88</v>
      </c>
      <c r="K55">
        <f>SUM(K2:K53)</f>
        <v>78</v>
      </c>
    </row>
    <row r="56" spans="10:11" x14ac:dyDescent="0.25">
      <c r="J56" s="12" t="s">
        <v>87</v>
      </c>
      <c r="K56">
        <f>COUNTIF(K2:K53, "&gt;0")</f>
        <v>37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92F93D71-FF7E-4FA1-AFFA-7FD491BEE722}"/>
</file>

<file path=customXml/itemProps2.xml><?xml version="1.0" encoding="utf-8"?>
<ds:datastoreItem xmlns:ds="http://schemas.openxmlformats.org/officeDocument/2006/customXml" ds:itemID="{BFE4219D-F025-4C94-B025-9659156E5FB4}"/>
</file>

<file path=customXml/itemProps3.xml><?xml version="1.0" encoding="utf-8"?>
<ds:datastoreItem xmlns:ds="http://schemas.openxmlformats.org/officeDocument/2006/customXml" ds:itemID="{2052A63B-1338-452C-986C-9B30E066F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Dana Tell</cp:lastModifiedBy>
  <cp:lastPrinted>2022-06-10T23:39:20Z</cp:lastPrinted>
  <dcterms:created xsi:type="dcterms:W3CDTF">2022-05-19T17:55:56Z</dcterms:created>
  <dcterms:modified xsi:type="dcterms:W3CDTF">2024-10-01T19:24:49Z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