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HExchg2016\RedirectedFolders\jarrettb\My Documents\"/>
    </mc:Choice>
  </mc:AlternateContent>
  <bookViews>
    <workbookView xWindow="0" yWindow="0" windowWidth="23040" windowHeight="8952" activeTab="1"/>
  </bookViews>
  <sheets>
    <sheet name="1. Cover Sheet" sheetId="2" r:id="rId1"/>
    <sheet name="2. ROSC Active" sheetId="3" r:id="rId2"/>
    <sheet name="3. Sector Information" sheetId="4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<sst xmlns="http://schemas.openxmlformats.org/spreadsheetml/2006/main" count="532" uniqueCount="296">
  <si>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</si>
  <si>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</si>
  <si>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</si>
  <si>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</si>
  <si>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</si>
  <si>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</si>
  <si>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</si>
  <si>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</si>
  <si>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</si>
  <si>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</si>
  <si>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</si>
  <si>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</si>
  <si>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</si>
  <si>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</si>
  <si>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</si>
  <si>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</si>
  <si>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</si>
  <si>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</si>
  <si>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</si>
  <si>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</si>
  <si>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</si>
  <si>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</si>
  <si>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</si>
  <si>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</si>
  <si>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</si>
  <si>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</si>
  <si>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</si>
  <si>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</si>
  <si>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</si>
  <si>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</si>
  <si>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</si>
  <si>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</si>
  <si>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</si>
  <si>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</si>
  <si>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</si>
  <si>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</si>
  <si>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</si>
  <si>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</si>
  <si>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</si>
  <si>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</si>
  <si>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</si>
  <si>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</si>
  <si>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</si>
  <si>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</si>
  <si>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</si>
  <si>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</si>
  <si>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</si>
  <si>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</si>
  <si>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</si>
  <si>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</si>
  <si>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</si>
  <si>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</si>
  <si>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</si>
  <si>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</si>
  <si>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</si>
  <si>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</si>
  <si>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</si>
  <si>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</si>
  <si>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</si>
  <si>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</si>
  <si>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</si>
  <si>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</si>
  <si>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</si>
  <si>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</si>
  <si>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</si>
  <si>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</si>
  <si>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</si>
  <si>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</si>
  <si>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</si>
  <si>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</si>
  <si>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</si>
  <si>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</si>
  <si>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</si>
  <si>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</si>
  <si>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</si>
  <si>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</si>
  <si>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</si>
  <si>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</si>
  <si>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</si>
  <si>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</si>
  <si>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</si>
  <si>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</si>
  <si>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</si>
  <si>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</si>
  <si>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</si>
  <si>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</si>
  <si>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</si>
  <si>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</si>
  <si>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</si>
  <si>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</si>
  <si>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</si>
  <si>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</si>
  <si>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</si>
  <si>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</si>
  <si>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</si>
  <si>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</si>
  <si>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</si>
  <si>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</si>
  <si>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</si>
  <si>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</si>
  <si>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</si>
  <si>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</si>
  <si>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Jarrett Burton</t>
  </si>
  <si>
    <t>Serenity House Counseling Services</t>
  </si>
  <si>
    <t>ROSC Coordinator</t>
  </si>
  <si>
    <t>Danny Sourbis</t>
  </si>
  <si>
    <t>Kathleen Hankes</t>
  </si>
  <si>
    <t>Kane County Drug Courts</t>
  </si>
  <si>
    <t>Jim Murphy</t>
  </si>
  <si>
    <t>Samantha Thein</t>
  </si>
  <si>
    <t>Nettie Smid</t>
  </si>
  <si>
    <t>Saleha Jawaid</t>
  </si>
  <si>
    <t>Donna Rennard</t>
  </si>
  <si>
    <t>Zoey Hornstein</t>
  </si>
  <si>
    <t>Jennifer Cygan</t>
  </si>
  <si>
    <t>Tavaris Prince</t>
  </si>
  <si>
    <t>Jaron Nabors</t>
  </si>
  <si>
    <t>Jackie Bradley</t>
  </si>
  <si>
    <t>Danielle Heffernan</t>
  </si>
  <si>
    <t>Rebecca Zeller</t>
  </si>
  <si>
    <t>Naomi's House</t>
  </si>
  <si>
    <t>Matt Ashley</t>
  </si>
  <si>
    <t>Way Back Inn</t>
  </si>
  <si>
    <t>Donna Foyle</t>
  </si>
  <si>
    <t>Scott Kaufmann</t>
  </si>
  <si>
    <t>DuPage County Health Dept</t>
  </si>
  <si>
    <t>Mike Wood</t>
  </si>
  <si>
    <t>Banyan Treatment Centers</t>
  </si>
  <si>
    <t>Cheryl Root</t>
  </si>
  <si>
    <t>Recovery Corps</t>
  </si>
  <si>
    <t>John Skocz</t>
  </si>
  <si>
    <t>Central DuPage Hospital</t>
  </si>
  <si>
    <t>Nicole Janssen</t>
  </si>
  <si>
    <t>Recovery Centers of America</t>
  </si>
  <si>
    <t>Brad Gerke</t>
  </si>
  <si>
    <t>Stephanie Adamson</t>
  </si>
  <si>
    <t>Breaking Free/Mutual Ground</t>
  </si>
  <si>
    <t>Khadija Kahn</t>
  </si>
  <si>
    <t>Wheaton Police Dept</t>
  </si>
  <si>
    <t>Krystyna Olejnyik</t>
  </si>
  <si>
    <t>Rogers Behavioral Health</t>
  </si>
  <si>
    <t>Bruce Sewick</t>
  </si>
  <si>
    <t>College of DuPage</t>
  </si>
  <si>
    <t>Steve Stefani</t>
  </si>
  <si>
    <t>Hope For Healing</t>
  </si>
  <si>
    <t>Roger Stefani</t>
  </si>
  <si>
    <t>Kelly Mannion</t>
  </si>
  <si>
    <t>360 Youth Services</t>
  </si>
  <si>
    <t>alex Brouwer</t>
  </si>
  <si>
    <t>Ezra Fisk</t>
  </si>
  <si>
    <t>Gina Menconi</t>
  </si>
  <si>
    <t>DuPage County Probation</t>
  </si>
  <si>
    <t>Lisa Bloom</t>
  </si>
  <si>
    <t>Jennifer Trivelli</t>
  </si>
  <si>
    <t>Endeavor Healthcare</t>
  </si>
  <si>
    <t>Amy Phillips</t>
  </si>
  <si>
    <t>Conservation Foundation</t>
  </si>
  <si>
    <t>Astrid Rudaitis</t>
  </si>
  <si>
    <t>Richard Butts</t>
  </si>
  <si>
    <t>The Guildhaus</t>
  </si>
  <si>
    <t>Winter Lane</t>
  </si>
  <si>
    <t>DuPage County Public Defender's Office</t>
  </si>
  <si>
    <t>Amy LaFauce</t>
  </si>
  <si>
    <t>Catholic Charities</t>
  </si>
  <si>
    <t>Alex Pulaski</t>
  </si>
  <si>
    <t>Anne Dempsey</t>
  </si>
  <si>
    <t>Erika Revillas</t>
  </si>
  <si>
    <t>Naper Pride</t>
  </si>
  <si>
    <t>Family Shelter Service</t>
  </si>
  <si>
    <t>Alexandra Milikent</t>
  </si>
  <si>
    <t>Geri Kerger</t>
  </si>
  <si>
    <t>NAMI DuPage</t>
  </si>
  <si>
    <t>Suzanne Snyder</t>
  </si>
  <si>
    <t>Access Community Health</t>
  </si>
  <si>
    <t>Omar Azeem</t>
  </si>
  <si>
    <t>Leo Zarka</t>
  </si>
  <si>
    <t>Heather Jurkowski</t>
  </si>
  <si>
    <t>Jerome Lutz</t>
  </si>
  <si>
    <t>Yami Oblando</t>
  </si>
  <si>
    <t>Northeast DuPage Youth and Family Service</t>
  </si>
  <si>
    <t>Phil Lambert</t>
  </si>
  <si>
    <t>Stonybrook Center</t>
  </si>
  <si>
    <t>Marissa Kirch</t>
  </si>
  <si>
    <t>Carolyn Sprawka</t>
  </si>
  <si>
    <t>Hesed House</t>
  </si>
  <si>
    <t>Allison  Pike</t>
  </si>
  <si>
    <t>Al Anderson</t>
  </si>
  <si>
    <t>Bridgette Adams</t>
  </si>
  <si>
    <t>Cook County Sheriff's Office</t>
  </si>
  <si>
    <t>Bo Cook</t>
  </si>
  <si>
    <t>Matilda Faria</t>
  </si>
  <si>
    <t>Healthcare Alternative Systems</t>
  </si>
  <si>
    <t>Christina Banda</t>
  </si>
  <si>
    <t>R&amp;B Counseling</t>
  </si>
  <si>
    <t>Michelle Augoustatos</t>
  </si>
  <si>
    <t>Hines VA</t>
  </si>
  <si>
    <t>Vanessa Melendez</t>
  </si>
  <si>
    <t>Kendall County Drug Courts</t>
  </si>
  <si>
    <t>Alejandra Garland</t>
  </si>
  <si>
    <t>Advocates for Human Potential</t>
  </si>
  <si>
    <t>Matt Mazur</t>
  </si>
  <si>
    <t>COD Student</t>
  </si>
  <si>
    <t>Marilyn Roberts</t>
  </si>
  <si>
    <t>Maggie Strizcek</t>
  </si>
  <si>
    <t>Keith Deboldt</t>
  </si>
  <si>
    <t>Odalys Landa</t>
  </si>
  <si>
    <t>Live 4 Lali</t>
  </si>
  <si>
    <t>Mariana Prokop</t>
  </si>
  <si>
    <t>Evergreen Sober Living</t>
  </si>
  <si>
    <t>Patty O'Malley</t>
  </si>
  <si>
    <t>Victor Shollenberger</t>
  </si>
  <si>
    <t>Oxford House Inc</t>
  </si>
  <si>
    <t>Felicia Miceli</t>
  </si>
  <si>
    <t>Becky Sadler</t>
  </si>
  <si>
    <t>Rosecrance Foundation</t>
  </si>
  <si>
    <t>Brenda Pasia</t>
  </si>
  <si>
    <t>Ryan Dillon</t>
  </si>
  <si>
    <t>Treatment Alternatives for Safe Communities (TASC)</t>
  </si>
  <si>
    <t>Cristyna Ramirez</t>
  </si>
  <si>
    <t>Existential Counseling</t>
  </si>
  <si>
    <t>Tanya Macko</t>
  </si>
  <si>
    <t>Glendale Heights Police Department</t>
  </si>
  <si>
    <t>Krista Webb</t>
  </si>
  <si>
    <t>Eric Armstrong Siegman</t>
  </si>
  <si>
    <t>PLE</t>
  </si>
  <si>
    <t>Rory Greene</t>
  </si>
  <si>
    <t>Claudia Orozco</t>
  </si>
  <si>
    <t>Healing Pups</t>
  </si>
  <si>
    <t>Eva Rafas</t>
  </si>
  <si>
    <t>DuPage Federation</t>
  </si>
  <si>
    <t>Melissa Murillo</t>
  </si>
  <si>
    <t>April LoCoco</t>
  </si>
  <si>
    <t>Greater Family Health</t>
  </si>
  <si>
    <t>Blake Worman</t>
  </si>
  <si>
    <t>Kylie Sanko</t>
  </si>
  <si>
    <t>Geode Health</t>
  </si>
  <si>
    <t>Mimi Doll</t>
  </si>
  <si>
    <t>DuPage ROSC Council</t>
  </si>
  <si>
    <t>891 S Rohlwing Rd, Addison IL</t>
  </si>
  <si>
    <t>331-701-9766</t>
  </si>
  <si>
    <t>jarrett.burton@serenityhouse.com</t>
  </si>
  <si>
    <t>Donna Rennard, Clinical Director</t>
  </si>
  <si>
    <t>Donna.Rennard@serenityhouse.com, 630-620-6616</t>
  </si>
  <si>
    <t>DuPage County</t>
  </si>
  <si>
    <t>Region 2</t>
  </si>
  <si>
    <t>Annette Villareal</t>
  </si>
  <si>
    <t>RecoveryCorps</t>
  </si>
  <si>
    <t>Joey Tepper</t>
  </si>
  <si>
    <t>Illinois Harm Reduction Coaltion</t>
  </si>
  <si>
    <t>Chris Binder</t>
  </si>
  <si>
    <t>Carol Stream Police Dept</t>
  </si>
  <si>
    <t>Megan Fischer</t>
  </si>
  <si>
    <t>Trinity Hamilton</t>
  </si>
  <si>
    <t>Yoga For Recovery</t>
  </si>
  <si>
    <t>Vincent Cieslak</t>
  </si>
  <si>
    <t>Conventions Psychiatry</t>
  </si>
  <si>
    <t>CORS grant coordinator</t>
  </si>
  <si>
    <t>Peer Support Worker/PLE</t>
  </si>
  <si>
    <t>CADC</t>
  </si>
  <si>
    <t>CADC/DUI Risk Assessment</t>
  </si>
  <si>
    <t>SH Clinical Director</t>
  </si>
  <si>
    <t>CADC/Peer Support</t>
  </si>
  <si>
    <t>DV Shelter/PLE</t>
  </si>
  <si>
    <t>Intake Coordinator/PLE</t>
  </si>
  <si>
    <t>Recovery Home coordinator</t>
  </si>
  <si>
    <t>DuPage Narcan Program</t>
  </si>
  <si>
    <t>Biz dev</t>
  </si>
  <si>
    <t>Recovery Corps coordinator</t>
  </si>
  <si>
    <t>BHS Director</t>
  </si>
  <si>
    <t xml:space="preserve">Biz Dev/PLE </t>
  </si>
  <si>
    <t>Director</t>
  </si>
  <si>
    <t>Social Worker</t>
  </si>
  <si>
    <t>Outreach</t>
  </si>
  <si>
    <t>PRSS Director</t>
  </si>
  <si>
    <t>Founder/PLE</t>
  </si>
  <si>
    <t>Housing</t>
  </si>
  <si>
    <t>Housing/LGBTQIA++</t>
  </si>
  <si>
    <t>Probation</t>
  </si>
  <si>
    <t>Community Engagment</t>
  </si>
  <si>
    <t>CADC/PLE</t>
  </si>
  <si>
    <t xml:space="preserve">Community Liason </t>
  </si>
  <si>
    <t>Clinical staff</t>
  </si>
  <si>
    <t>intern/PLE</t>
  </si>
  <si>
    <t>Executive Director</t>
  </si>
  <si>
    <t>Clinical Director</t>
  </si>
  <si>
    <t>CADC/Outreach</t>
  </si>
  <si>
    <t>LCPC/CADC</t>
  </si>
  <si>
    <t>Counselor</t>
  </si>
  <si>
    <t>Drug Court officer</t>
  </si>
  <si>
    <t>Harm Reduction Coordinator</t>
  </si>
  <si>
    <t>Area Rep/PLE</t>
  </si>
  <si>
    <t>DuPage Narcan Program/BHS</t>
  </si>
  <si>
    <t>Clinical staff/PLE</t>
  </si>
  <si>
    <t>Recovery Corps/Peer Support/PLE</t>
  </si>
  <si>
    <t>Consultant</t>
  </si>
  <si>
    <t>Police officer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</si>
</sst>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10" sqref="B10"/>
    </sheetView>
  </sheetViews>
  <sheetFormatPr defaultRowHeight="15.6" x14ac:dyDescent="0.3"/>
  <cols>
    <col min="1" max="1" width="46.59765625" customWidth="1"/>
    <col min="2" max="2" width="53.69921875" customWidth="1"/>
  </cols>
  <sheetData>
    <row r="1" spans="1:2" ht="33" customHeight="1" x14ac:dyDescent="0.3">
      <c r="A1" s="5" t="s">
        <v>1</v>
      </c>
      <c r="B1" s="13" t="s">
        <v>237</v>
      </c>
    </row>
    <row r="2" spans="1:2" ht="33" customHeight="1" x14ac:dyDescent="0.3">
      <c r="A2" s="2" t="s">
        <v>2</v>
      </c>
      <c r="B2" s="14" t="s">
        <v>103</v>
      </c>
    </row>
    <row r="3" spans="1:2" ht="33" customHeight="1" x14ac:dyDescent="0.3">
      <c r="A3" s="5" t="s">
        <v>3</v>
      </c>
      <c r="B3" s="13" t="s">
        <v>238</v>
      </c>
    </row>
    <row r="4" spans="1:2" ht="33" customHeight="1" x14ac:dyDescent="0.3">
      <c r="A4" s="2" t="s">
        <v>13</v>
      </c>
      <c r="B4" s="14" t="s">
        <v>102</v>
      </c>
    </row>
    <row r="5" spans="1:2" ht="33" customHeight="1" x14ac:dyDescent="0.3">
      <c r="A5" s="5" t="s">
        <v>14</v>
      </c>
      <c r="B5" s="13" t="s">
        <v>239</v>
      </c>
    </row>
    <row r="6" spans="1:2" ht="33" customHeight="1" x14ac:dyDescent="0.3">
      <c r="A6" s="2" t="s">
        <v>15</v>
      </c>
      <c r="B6" s="14" t="s">
        <v>240</v>
      </c>
    </row>
    <row r="7" spans="1:2" ht="33" customHeight="1" x14ac:dyDescent="0.3">
      <c r="A7" s="5" t="s">
        <v>12</v>
      </c>
      <c r="B7" s="13" t="s">
        <v>241</v>
      </c>
    </row>
    <row r="8" spans="1:2" ht="33" customHeight="1" x14ac:dyDescent="0.3">
      <c r="A8" s="3" t="s">
        <v>11</v>
      </c>
      <c r="B8" s="14" t="s">
        <v>242</v>
      </c>
    </row>
    <row r="9" spans="1:2" ht="33" customHeight="1" x14ac:dyDescent="0.3">
      <c r="A9" s="5" t="s">
        <v>4</v>
      </c>
      <c r="B9" s="13" t="s">
        <v>243</v>
      </c>
    </row>
    <row r="10" spans="1:2" ht="33" customHeight="1" x14ac:dyDescent="0.3">
      <c r="A10" s="2" t="s">
        <v>5</v>
      </c>
      <c r="B10" s="14" t="s">
        <v>244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1"/>
  <sheetViews>
    <sheetView tabSelected="1" workbookViewId="0">
      <selection activeCell="R94" sqref="R94"/>
    </sheetView>
  </sheetViews>
  <sheetFormatPr defaultRowHeight="15.6" x14ac:dyDescent="0.3"/>
  <cols>
    <col min="1" max="1" width="27" style="17" customWidth="1"/>
    <col min="2" max="2" width="12.8984375" style="19" customWidth="1"/>
    <col min="3" max="3" width="20.3984375" style="19" customWidth="1"/>
    <col min="4" max="4" width="21.3984375" style="19" customWidth="1"/>
    <col min="5" max="5" width="6.8984375" style="19" customWidth="1"/>
    <col min="6" max="6" width="7.3984375" style="19" customWidth="1"/>
    <col min="7" max="8" width="7.09765625" style="19" customWidth="1"/>
    <col min="9" max="9" width="7.19921875" style="19" customWidth="1"/>
    <col min="10" max="10" width="7.5" style="19" customWidth="1"/>
    <col min="11" max="11" width="7.3984375" style="19" customWidth="1"/>
    <col min="12" max="13" width="8.09765625" style="19" customWidth="1"/>
    <col min="14" max="14" width="8" style="19" customWidth="1"/>
    <col min="15" max="16" width="8.09765625" style="19" customWidth="1"/>
    <col min="17" max="17" width="9.5" customWidth="1"/>
    <col min="18" max="18" width="22" style="19" customWidth="1"/>
  </cols>
  <sheetData>
    <row r="1" spans="1:18" ht="63.6" thickTop="1" thickBot="1" x14ac:dyDescent="0.35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31.8" thickBot="1" x14ac:dyDescent="0.35">
      <c r="A2" s="16" t="s">
        <v>102</v>
      </c>
      <c r="B2" s="18">
        <v>44379</v>
      </c>
      <c r="C2" s="24" t="s">
        <v>19</v>
      </c>
      <c r="D2" s="16" t="s">
        <v>103</v>
      </c>
      <c r="E2" s="15">
        <v>1</v>
      </c>
      <c r="F2" s="15">
        <v>1</v>
      </c>
      <c r="G2" s="15">
        <v>1</v>
      </c>
      <c r="H2" s="15"/>
      <c r="I2" s="15"/>
      <c r="J2" s="15"/>
      <c r="K2" s="15"/>
      <c r="L2" s="15"/>
      <c r="M2" s="15"/>
      <c r="N2" s="15"/>
      <c r="O2" s="15"/>
      <c r="P2" s="15"/>
      <c r="Q2" s="4">
        <f>SUM(E2:P2)</f>
        <v>3</v>
      </c>
      <c r="R2" s="25" t="s">
        <v>104</v>
      </c>
    </row>
    <row r="3" spans="1:18" ht="31.8" thickBot="1" x14ac:dyDescent="0.35">
      <c r="A3" s="16" t="s">
        <v>105</v>
      </c>
      <c r="B3" s="18">
        <v>44805</v>
      </c>
      <c r="C3" s="24" t="s">
        <v>20</v>
      </c>
      <c r="D3" s="16" t="s">
        <v>103</v>
      </c>
      <c r="E3" s="15">
        <v>1</v>
      </c>
      <c r="F3" s="15">
        <v>1</v>
      </c>
      <c r="G3" s="15">
        <v>1</v>
      </c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3</v>
      </c>
      <c r="R3" s="25" t="s">
        <v>256</v>
      </c>
    </row>
    <row r="4" spans="1:18" ht="31.8" thickBot="1" x14ac:dyDescent="0.35">
      <c r="A4" s="16" t="s">
        <v>106</v>
      </c>
      <c r="B4" s="18">
        <v>44378</v>
      </c>
      <c r="C4" s="24" t="s">
        <v>44</v>
      </c>
      <c r="D4" s="16" t="s">
        <v>107</v>
      </c>
      <c r="E4" s="15"/>
      <c r="F4" s="15"/>
      <c r="G4" s="15">
        <v>1</v>
      </c>
      <c r="H4" s="15"/>
      <c r="I4" s="15"/>
      <c r="J4" s="15"/>
      <c r="K4" s="15"/>
      <c r="L4" s="15"/>
      <c r="M4" s="15"/>
      <c r="N4" s="15"/>
      <c r="O4" s="15"/>
      <c r="P4" s="15"/>
      <c r="Q4" s="4">
        <f t="shared" ref="Q4:Q67" si="0">SUM(E4:P4)</f>
        <v>1</v>
      </c>
      <c r="R4" s="25" t="s">
        <v>257</v>
      </c>
    </row>
    <row r="5" spans="1:18" ht="31.8" thickBot="1" x14ac:dyDescent="0.35">
      <c r="A5" s="16" t="s">
        <v>108</v>
      </c>
      <c r="B5" s="18">
        <v>44378</v>
      </c>
      <c r="C5" s="24" t="s">
        <v>66</v>
      </c>
      <c r="D5" s="16" t="s">
        <v>103</v>
      </c>
      <c r="E5" s="15">
        <v>1</v>
      </c>
      <c r="F5" s="15">
        <v>1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4">
        <f t="shared" si="0"/>
        <v>2</v>
      </c>
      <c r="R5" s="25" t="s">
        <v>257</v>
      </c>
    </row>
    <row r="6" spans="1:18" ht="31.8" thickBot="1" x14ac:dyDescent="0.35">
      <c r="A6" s="16" t="s">
        <v>109</v>
      </c>
      <c r="B6" s="18">
        <v>44896</v>
      </c>
      <c r="C6" s="24" t="s">
        <v>19</v>
      </c>
      <c r="D6" s="16" t="s">
        <v>103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0</v>
      </c>
      <c r="R6" s="25" t="s">
        <v>258</v>
      </c>
    </row>
    <row r="7" spans="1:18" ht="31.8" thickBot="1" x14ac:dyDescent="0.35">
      <c r="A7" s="16" t="s">
        <v>110</v>
      </c>
      <c r="B7" s="18">
        <v>44835</v>
      </c>
      <c r="C7" s="24" t="s">
        <v>19</v>
      </c>
      <c r="D7" s="16" t="s">
        <v>103</v>
      </c>
      <c r="E7" s="15">
        <v>1</v>
      </c>
      <c r="F7" s="15">
        <v>1</v>
      </c>
      <c r="G7" s="15">
        <v>1</v>
      </c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3</v>
      </c>
      <c r="R7" s="25" t="s">
        <v>259</v>
      </c>
    </row>
    <row r="8" spans="1:18" ht="31.8" thickBot="1" x14ac:dyDescent="0.35">
      <c r="A8" s="16" t="s">
        <v>111</v>
      </c>
      <c r="B8" s="18">
        <v>44713</v>
      </c>
      <c r="C8" s="24" t="s">
        <v>18</v>
      </c>
      <c r="D8" s="16" t="s">
        <v>103</v>
      </c>
      <c r="E8" s="15">
        <v>1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1</v>
      </c>
      <c r="R8" s="25" t="s">
        <v>258</v>
      </c>
    </row>
    <row r="9" spans="1:18" ht="31.8" thickBot="1" x14ac:dyDescent="0.35">
      <c r="A9" s="16" t="s">
        <v>112</v>
      </c>
      <c r="B9" s="18">
        <v>44378</v>
      </c>
      <c r="C9" s="24" t="s">
        <v>19</v>
      </c>
      <c r="D9" s="16" t="s">
        <v>103</v>
      </c>
      <c r="E9" s="15">
        <v>1</v>
      </c>
      <c r="F9" s="15">
        <v>1</v>
      </c>
      <c r="G9" s="15">
        <v>1</v>
      </c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3</v>
      </c>
      <c r="R9" s="25" t="s">
        <v>260</v>
      </c>
    </row>
    <row r="10" spans="1:18" ht="31.8" thickBot="1" x14ac:dyDescent="0.35">
      <c r="A10" s="16" t="s">
        <v>113</v>
      </c>
      <c r="B10" s="18">
        <v>44440</v>
      </c>
      <c r="C10" s="24" t="s">
        <v>19</v>
      </c>
      <c r="D10" s="16" t="s">
        <v>103</v>
      </c>
      <c r="E10" s="15">
        <v>1</v>
      </c>
      <c r="F10" s="15"/>
      <c r="G10" s="15">
        <v>1</v>
      </c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2</v>
      </c>
      <c r="R10" s="25" t="s">
        <v>261</v>
      </c>
    </row>
    <row r="11" spans="1:18" ht="31.8" thickBot="1" x14ac:dyDescent="0.35">
      <c r="A11" s="16" t="s">
        <v>114</v>
      </c>
      <c r="B11" s="18">
        <v>45474</v>
      </c>
      <c r="C11" s="24" t="s">
        <v>18</v>
      </c>
      <c r="D11" s="16" t="s">
        <v>103</v>
      </c>
      <c r="E11" s="15">
        <v>1</v>
      </c>
      <c r="F11" s="15"/>
      <c r="G11" s="15">
        <v>1</v>
      </c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2</v>
      </c>
      <c r="R11" s="25" t="s">
        <v>257</v>
      </c>
    </row>
    <row r="12" spans="1:18" ht="31.8" thickBot="1" x14ac:dyDescent="0.35">
      <c r="A12" s="16" t="s">
        <v>115</v>
      </c>
      <c r="B12" s="18">
        <v>45474</v>
      </c>
      <c r="C12" s="24" t="s">
        <v>18</v>
      </c>
      <c r="D12" s="16" t="s">
        <v>103</v>
      </c>
      <c r="E12" s="15">
        <v>1</v>
      </c>
      <c r="F12" s="15">
        <v>1</v>
      </c>
      <c r="G12" s="15">
        <v>1</v>
      </c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3</v>
      </c>
      <c r="R12" s="25" t="s">
        <v>257</v>
      </c>
    </row>
    <row r="13" spans="1:18" ht="31.8" thickBot="1" x14ac:dyDescent="0.35">
      <c r="A13" s="16" t="s">
        <v>116</v>
      </c>
      <c r="B13" s="18">
        <v>45474</v>
      </c>
      <c r="C13" s="24" t="s">
        <v>18</v>
      </c>
      <c r="D13" s="16" t="s">
        <v>103</v>
      </c>
      <c r="E13" s="15"/>
      <c r="F13" s="15">
        <v>1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1</v>
      </c>
      <c r="R13" s="25" t="s">
        <v>257</v>
      </c>
    </row>
    <row r="14" spans="1:18" ht="31.8" thickBot="1" x14ac:dyDescent="0.35">
      <c r="A14" s="16" t="s">
        <v>117</v>
      </c>
      <c r="B14" s="18">
        <v>45474</v>
      </c>
      <c r="C14" s="24" t="s">
        <v>18</v>
      </c>
      <c r="D14" s="16" t="s">
        <v>103</v>
      </c>
      <c r="E14" s="15">
        <v>1</v>
      </c>
      <c r="F14" s="15">
        <v>1</v>
      </c>
      <c r="G14" s="15">
        <v>1</v>
      </c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3</v>
      </c>
      <c r="R14" s="25" t="s">
        <v>257</v>
      </c>
    </row>
    <row r="15" spans="1:18" ht="31.8" thickBot="1" x14ac:dyDescent="0.35">
      <c r="A15" s="16" t="s">
        <v>118</v>
      </c>
      <c r="B15" s="18">
        <v>45078</v>
      </c>
      <c r="C15" s="24" t="s">
        <v>18</v>
      </c>
      <c r="D15" s="16" t="s">
        <v>103</v>
      </c>
      <c r="E15" s="15">
        <v>1</v>
      </c>
      <c r="F15" s="15">
        <v>1</v>
      </c>
      <c r="G15" s="15">
        <v>1</v>
      </c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3</v>
      </c>
      <c r="R15" s="25" t="s">
        <v>257</v>
      </c>
    </row>
    <row r="16" spans="1:18" ht="31.8" thickBot="1" x14ac:dyDescent="0.35">
      <c r="A16" s="16" t="s">
        <v>119</v>
      </c>
      <c r="B16" s="18">
        <v>44501</v>
      </c>
      <c r="C16" s="24" t="s">
        <v>80</v>
      </c>
      <c r="D16" s="16" t="s">
        <v>120</v>
      </c>
      <c r="E16" s="15"/>
      <c r="F16" s="15"/>
      <c r="G16" s="15">
        <v>1</v>
      </c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1</v>
      </c>
      <c r="R16" s="25" t="s">
        <v>262</v>
      </c>
    </row>
    <row r="17" spans="1:18" ht="31.8" thickBot="1" x14ac:dyDescent="0.35">
      <c r="A17" s="16" t="s">
        <v>121</v>
      </c>
      <c r="B17" s="18">
        <v>44866</v>
      </c>
      <c r="C17" s="24" t="s">
        <v>19</v>
      </c>
      <c r="D17" s="16" t="s">
        <v>122</v>
      </c>
      <c r="E17" s="15">
        <v>1</v>
      </c>
      <c r="F17" s="15">
        <v>1</v>
      </c>
      <c r="G17" s="15">
        <v>1</v>
      </c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3</v>
      </c>
      <c r="R17" s="25" t="s">
        <v>263</v>
      </c>
    </row>
    <row r="18" spans="1:18" ht="31.8" thickBot="1" x14ac:dyDescent="0.35">
      <c r="A18" s="16" t="s">
        <v>123</v>
      </c>
      <c r="B18" s="18">
        <v>44378</v>
      </c>
      <c r="C18" s="24" t="s">
        <v>19</v>
      </c>
      <c r="D18" s="16" t="s">
        <v>103</v>
      </c>
      <c r="E18" s="15">
        <v>1</v>
      </c>
      <c r="F18" s="15">
        <v>1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2</v>
      </c>
      <c r="R18" s="25" t="s">
        <v>264</v>
      </c>
    </row>
    <row r="19" spans="1:18" ht="31.8" thickBot="1" x14ac:dyDescent="0.35">
      <c r="A19" s="16" t="s">
        <v>124</v>
      </c>
      <c r="B19" s="18">
        <v>44470</v>
      </c>
      <c r="C19" s="24" t="s">
        <v>35</v>
      </c>
      <c r="D19" s="16" t="s">
        <v>125</v>
      </c>
      <c r="E19" s="15">
        <v>1</v>
      </c>
      <c r="F19" s="15">
        <v>1</v>
      </c>
      <c r="G19" s="15">
        <v>1</v>
      </c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3</v>
      </c>
      <c r="R19" s="25" t="s">
        <v>265</v>
      </c>
    </row>
    <row r="20" spans="1:18" ht="31.8" thickBot="1" x14ac:dyDescent="0.35">
      <c r="A20" s="16" t="s">
        <v>126</v>
      </c>
      <c r="B20" s="18">
        <v>44682</v>
      </c>
      <c r="C20" s="24" t="s">
        <v>31</v>
      </c>
      <c r="D20" s="16" t="s">
        <v>127</v>
      </c>
      <c r="E20" s="15"/>
      <c r="F20" s="15">
        <v>1</v>
      </c>
      <c r="G20" s="15">
        <v>1</v>
      </c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2</v>
      </c>
      <c r="R20" s="25" t="s">
        <v>266</v>
      </c>
    </row>
    <row r="21" spans="1:18" ht="31.8" thickBot="1" x14ac:dyDescent="0.35">
      <c r="A21" s="16" t="s">
        <v>128</v>
      </c>
      <c r="B21" s="18">
        <v>44743</v>
      </c>
      <c r="C21" s="24" t="s">
        <v>72</v>
      </c>
      <c r="D21" s="16" t="s">
        <v>129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0</v>
      </c>
      <c r="R21" s="25" t="s">
        <v>267</v>
      </c>
    </row>
    <row r="22" spans="1:18" ht="16.2" thickBot="1" x14ac:dyDescent="0.35">
      <c r="A22" s="16" t="s">
        <v>130</v>
      </c>
      <c r="B22" s="18">
        <v>44531</v>
      </c>
      <c r="C22" s="24" t="s">
        <v>40</v>
      </c>
      <c r="D22" s="16" t="s">
        <v>131</v>
      </c>
      <c r="E22" s="15">
        <v>1</v>
      </c>
      <c r="F22" s="15">
        <v>1</v>
      </c>
      <c r="G22" s="15">
        <v>1</v>
      </c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3</v>
      </c>
      <c r="R22" s="25" t="s">
        <v>268</v>
      </c>
    </row>
    <row r="23" spans="1:18" ht="31.8" thickBot="1" x14ac:dyDescent="0.35">
      <c r="A23" s="16" t="s">
        <v>132</v>
      </c>
      <c r="B23" s="18">
        <v>44409</v>
      </c>
      <c r="C23" s="24" t="s">
        <v>31</v>
      </c>
      <c r="D23" s="16" t="s">
        <v>133</v>
      </c>
      <c r="E23" s="15">
        <v>1</v>
      </c>
      <c r="F23" s="15">
        <v>1</v>
      </c>
      <c r="G23" s="15">
        <v>1</v>
      </c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3</v>
      </c>
      <c r="R23" s="25" t="s">
        <v>269</v>
      </c>
    </row>
    <row r="24" spans="1:18" ht="31.8" thickBot="1" x14ac:dyDescent="0.35">
      <c r="A24" s="16" t="s">
        <v>134</v>
      </c>
      <c r="B24" s="18">
        <v>44440</v>
      </c>
      <c r="C24" s="24" t="s">
        <v>31</v>
      </c>
      <c r="D24" s="16" t="s">
        <v>127</v>
      </c>
      <c r="E24" s="15"/>
      <c r="F24" s="15"/>
      <c r="G24" s="15">
        <v>1</v>
      </c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1</v>
      </c>
      <c r="R24" s="25" t="s">
        <v>224</v>
      </c>
    </row>
    <row r="25" spans="1:18" ht="31.8" thickBot="1" x14ac:dyDescent="0.35">
      <c r="A25" s="16" t="s">
        <v>135</v>
      </c>
      <c r="B25" s="18">
        <v>44531</v>
      </c>
      <c r="C25" s="24" t="s">
        <v>31</v>
      </c>
      <c r="D25" s="16" t="s">
        <v>136</v>
      </c>
      <c r="E25" s="15">
        <v>1</v>
      </c>
      <c r="F25" s="15"/>
      <c r="G25" s="15">
        <v>1</v>
      </c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2</v>
      </c>
      <c r="R25" s="25" t="s">
        <v>270</v>
      </c>
    </row>
    <row r="26" spans="1:18" ht="31.8" thickBot="1" x14ac:dyDescent="0.35">
      <c r="A26" s="16" t="s">
        <v>137</v>
      </c>
      <c r="B26" s="18">
        <v>44501</v>
      </c>
      <c r="C26" s="24" t="s">
        <v>37</v>
      </c>
      <c r="D26" s="16" t="s">
        <v>138</v>
      </c>
      <c r="E26" s="15">
        <v>1</v>
      </c>
      <c r="F26" s="15"/>
      <c r="G26" s="15">
        <v>1</v>
      </c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2</v>
      </c>
      <c r="R26" s="25" t="s">
        <v>271</v>
      </c>
    </row>
    <row r="27" spans="1:18" ht="31.8" thickBot="1" x14ac:dyDescent="0.35">
      <c r="A27" s="16" t="s">
        <v>139</v>
      </c>
      <c r="B27" s="18">
        <v>44927</v>
      </c>
      <c r="C27" s="24" t="s">
        <v>31</v>
      </c>
      <c r="D27" s="16" t="s">
        <v>140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25" t="s">
        <v>272</v>
      </c>
    </row>
    <row r="28" spans="1:18" ht="31.8" thickBot="1" x14ac:dyDescent="0.35">
      <c r="A28" s="16" t="s">
        <v>141</v>
      </c>
      <c r="B28" s="18">
        <v>44409</v>
      </c>
      <c r="C28" s="24" t="s">
        <v>50</v>
      </c>
      <c r="D28" s="16" t="s">
        <v>142</v>
      </c>
      <c r="E28" s="15">
        <v>1</v>
      </c>
      <c r="F28" s="15">
        <v>1</v>
      </c>
      <c r="G28" s="15">
        <v>1</v>
      </c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3</v>
      </c>
      <c r="R28" s="25" t="s">
        <v>273</v>
      </c>
    </row>
    <row r="29" spans="1:18" ht="31.8" thickBot="1" x14ac:dyDescent="0.35">
      <c r="A29" s="16" t="s">
        <v>143</v>
      </c>
      <c r="B29" s="18">
        <v>44440</v>
      </c>
      <c r="C29" s="24" t="s">
        <v>84</v>
      </c>
      <c r="D29" s="16" t="s">
        <v>144</v>
      </c>
      <c r="E29" s="15"/>
      <c r="F29" s="15"/>
      <c r="G29" s="15">
        <v>1</v>
      </c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1</v>
      </c>
      <c r="R29" s="25" t="s">
        <v>274</v>
      </c>
    </row>
    <row r="30" spans="1:18" ht="31.8" thickBot="1" x14ac:dyDescent="0.35">
      <c r="A30" s="16" t="s">
        <v>145</v>
      </c>
      <c r="B30" s="18">
        <v>44440</v>
      </c>
      <c r="C30" s="24" t="s">
        <v>84</v>
      </c>
      <c r="D30" s="16" t="s">
        <v>144</v>
      </c>
      <c r="E30" s="15">
        <v>1</v>
      </c>
      <c r="F30" s="15">
        <v>1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2</v>
      </c>
      <c r="R30" s="25" t="s">
        <v>274</v>
      </c>
    </row>
    <row r="31" spans="1:18" ht="47.4" thickBot="1" x14ac:dyDescent="0.35">
      <c r="A31" s="16" t="s">
        <v>146</v>
      </c>
      <c r="B31" s="18">
        <v>44501</v>
      </c>
      <c r="C31" s="24" t="s">
        <v>71</v>
      </c>
      <c r="D31" s="16" t="s">
        <v>147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0</v>
      </c>
      <c r="R31" s="25" t="s">
        <v>275</v>
      </c>
    </row>
    <row r="32" spans="1:18" ht="47.4" thickBot="1" x14ac:dyDescent="0.35">
      <c r="A32" s="16" t="s">
        <v>148</v>
      </c>
      <c r="B32" s="18">
        <v>45139</v>
      </c>
      <c r="C32" s="24" t="s">
        <v>71</v>
      </c>
      <c r="D32" s="16" t="s">
        <v>147</v>
      </c>
      <c r="E32" s="15">
        <v>1</v>
      </c>
      <c r="F32" s="15">
        <v>1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2</v>
      </c>
      <c r="R32" s="25" t="s">
        <v>275</v>
      </c>
    </row>
    <row r="33" spans="1:18" ht="47.4" thickBot="1" x14ac:dyDescent="0.35">
      <c r="A33" s="16" t="s">
        <v>149</v>
      </c>
      <c r="B33" s="18">
        <v>45444</v>
      </c>
      <c r="C33" s="24" t="s">
        <v>71</v>
      </c>
      <c r="D33" s="16" t="s">
        <v>147</v>
      </c>
      <c r="E33" s="15"/>
      <c r="F33" s="15">
        <v>1</v>
      </c>
      <c r="G33" s="15">
        <v>1</v>
      </c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2</v>
      </c>
      <c r="R33" s="25" t="s">
        <v>276</v>
      </c>
    </row>
    <row r="34" spans="1:18" ht="31.8" thickBot="1" x14ac:dyDescent="0.35">
      <c r="A34" s="16" t="s">
        <v>150</v>
      </c>
      <c r="B34" s="18">
        <v>44621</v>
      </c>
      <c r="C34" s="24" t="s">
        <v>46</v>
      </c>
      <c r="D34" s="16" t="s">
        <v>151</v>
      </c>
      <c r="E34" s="15"/>
      <c r="F34" s="15">
        <v>1</v>
      </c>
      <c r="G34" s="15">
        <v>1</v>
      </c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2</v>
      </c>
      <c r="R34" s="25" t="s">
        <v>277</v>
      </c>
    </row>
    <row r="35" spans="1:18" ht="16.2" thickBot="1" x14ac:dyDescent="0.35">
      <c r="A35" s="16" t="s">
        <v>152</v>
      </c>
      <c r="B35" s="18">
        <v>45017</v>
      </c>
      <c r="C35" s="24" t="s">
        <v>40</v>
      </c>
      <c r="D35" s="16" t="s">
        <v>131</v>
      </c>
      <c r="E35" s="15"/>
      <c r="F35" s="15"/>
      <c r="G35" s="15">
        <v>1</v>
      </c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1</v>
      </c>
      <c r="R35" s="25" t="s">
        <v>272</v>
      </c>
    </row>
    <row r="36" spans="1:18" ht="31.8" thickBot="1" x14ac:dyDescent="0.35">
      <c r="A36" s="16" t="s">
        <v>153</v>
      </c>
      <c r="B36" s="18">
        <v>44470</v>
      </c>
      <c r="C36" s="24" t="s">
        <v>31</v>
      </c>
      <c r="D36" s="16" t="s">
        <v>154</v>
      </c>
      <c r="E36" s="15">
        <v>1</v>
      </c>
      <c r="F36" s="15">
        <v>1</v>
      </c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2</v>
      </c>
      <c r="R36" s="25" t="s">
        <v>272</v>
      </c>
    </row>
    <row r="37" spans="1:18" ht="31.8" thickBot="1" x14ac:dyDescent="0.35">
      <c r="A37" s="16" t="s">
        <v>155</v>
      </c>
      <c r="B37" s="18">
        <v>45017</v>
      </c>
      <c r="C37" s="24" t="s">
        <v>62</v>
      </c>
      <c r="D37" s="16" t="s">
        <v>156</v>
      </c>
      <c r="E37" s="15"/>
      <c r="F37" s="15"/>
      <c r="G37" s="15">
        <v>1</v>
      </c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1</v>
      </c>
      <c r="R37" s="25" t="s">
        <v>278</v>
      </c>
    </row>
    <row r="38" spans="1:18" ht="16.2" thickBot="1" x14ac:dyDescent="0.35">
      <c r="A38" s="16" t="s">
        <v>157</v>
      </c>
      <c r="B38" s="18">
        <v>44470</v>
      </c>
      <c r="C38" s="24" t="s">
        <v>74</v>
      </c>
      <c r="D38" s="16"/>
      <c r="E38" s="15">
        <v>1</v>
      </c>
      <c r="F38" s="15">
        <v>1</v>
      </c>
      <c r="G38" s="15">
        <v>1</v>
      </c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3</v>
      </c>
      <c r="R38" s="25" t="s">
        <v>279</v>
      </c>
    </row>
    <row r="39" spans="1:18" ht="31.8" thickBot="1" x14ac:dyDescent="0.35">
      <c r="A39" s="16" t="s">
        <v>158</v>
      </c>
      <c r="B39" s="18">
        <v>44835</v>
      </c>
      <c r="C39" s="24" t="s">
        <v>19</v>
      </c>
      <c r="D39" s="16" t="s">
        <v>159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 t="s">
        <v>257</v>
      </c>
    </row>
    <row r="40" spans="1:18" ht="31.8" thickBot="1" x14ac:dyDescent="0.35">
      <c r="A40" s="16" t="s">
        <v>160</v>
      </c>
      <c r="B40" s="18">
        <v>44866</v>
      </c>
      <c r="C40" s="24" t="s">
        <v>45</v>
      </c>
      <c r="D40" s="16" t="s">
        <v>161</v>
      </c>
      <c r="E40" s="15">
        <v>1</v>
      </c>
      <c r="F40" s="15">
        <v>1</v>
      </c>
      <c r="G40" s="15">
        <v>1</v>
      </c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3</v>
      </c>
      <c r="R40" s="25" t="s">
        <v>280</v>
      </c>
    </row>
    <row r="41" spans="1:18" ht="16.2" thickBot="1" x14ac:dyDescent="0.35">
      <c r="A41" s="16" t="s">
        <v>162</v>
      </c>
      <c r="B41" s="18">
        <v>44470</v>
      </c>
      <c r="C41" s="24" t="s">
        <v>23</v>
      </c>
      <c r="D41" s="16" t="s">
        <v>163</v>
      </c>
      <c r="E41" s="15"/>
      <c r="F41" s="15"/>
      <c r="G41" s="15">
        <v>1</v>
      </c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1</v>
      </c>
      <c r="R41" s="25" t="s">
        <v>270</v>
      </c>
    </row>
    <row r="42" spans="1:18" ht="31.8" thickBot="1" x14ac:dyDescent="0.35">
      <c r="A42" s="16" t="s">
        <v>164</v>
      </c>
      <c r="B42" s="18">
        <v>44774</v>
      </c>
      <c r="C42" s="24" t="s">
        <v>35</v>
      </c>
      <c r="D42" s="16" t="s">
        <v>125</v>
      </c>
      <c r="E42" s="15">
        <v>1</v>
      </c>
      <c r="F42" s="15">
        <v>1</v>
      </c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2</v>
      </c>
      <c r="R42" s="25" t="s">
        <v>265</v>
      </c>
    </row>
    <row r="43" spans="1:18" ht="16.2" thickBot="1" x14ac:dyDescent="0.35">
      <c r="A43" s="16" t="s">
        <v>165</v>
      </c>
      <c r="B43" s="18">
        <v>45078</v>
      </c>
      <c r="C43" s="24" t="s">
        <v>63</v>
      </c>
      <c r="D43" s="16" t="s">
        <v>167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 t="s">
        <v>274</v>
      </c>
    </row>
    <row r="44" spans="1:18" ht="31.8" thickBot="1" x14ac:dyDescent="0.35">
      <c r="A44" s="16" t="s">
        <v>166</v>
      </c>
      <c r="B44" s="18">
        <v>45301</v>
      </c>
      <c r="C44" s="24" t="s">
        <v>80</v>
      </c>
      <c r="D44" s="16" t="s">
        <v>168</v>
      </c>
      <c r="E44" s="15">
        <v>1</v>
      </c>
      <c r="F44" s="15"/>
      <c r="G44" s="15">
        <v>1</v>
      </c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2</v>
      </c>
      <c r="R44" s="25" t="s">
        <v>262</v>
      </c>
    </row>
    <row r="45" spans="1:18" ht="31.8" thickBot="1" x14ac:dyDescent="0.35">
      <c r="A45" s="16" t="s">
        <v>169</v>
      </c>
      <c r="B45" s="18">
        <v>45261</v>
      </c>
      <c r="C45" s="24" t="s">
        <v>80</v>
      </c>
      <c r="D45" s="16" t="s">
        <v>168</v>
      </c>
      <c r="E45" s="15"/>
      <c r="F45" s="15">
        <v>1</v>
      </c>
      <c r="G45" s="15">
        <v>1</v>
      </c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2</v>
      </c>
      <c r="R45" s="25" t="s">
        <v>262</v>
      </c>
    </row>
    <row r="46" spans="1:18" ht="31.8" thickBot="1" x14ac:dyDescent="0.35">
      <c r="A46" s="16" t="s">
        <v>170</v>
      </c>
      <c r="B46" s="18">
        <v>44958</v>
      </c>
      <c r="C46" s="24" t="s">
        <v>31</v>
      </c>
      <c r="D46" s="16" t="s">
        <v>171</v>
      </c>
      <c r="E46" s="15"/>
      <c r="F46" s="15"/>
      <c r="G46" s="15">
        <v>1</v>
      </c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1</v>
      </c>
      <c r="R46" s="25" t="s">
        <v>270</v>
      </c>
    </row>
    <row r="47" spans="1:18" ht="31.8" thickBot="1" x14ac:dyDescent="0.35">
      <c r="A47" s="16" t="s">
        <v>172</v>
      </c>
      <c r="B47" s="18">
        <v>45323</v>
      </c>
      <c r="C47" s="24" t="s">
        <v>31</v>
      </c>
      <c r="D47" s="16" t="s">
        <v>173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25" t="s">
        <v>281</v>
      </c>
    </row>
    <row r="48" spans="1:18" ht="31.8" thickBot="1" x14ac:dyDescent="0.35">
      <c r="A48" s="16" t="s">
        <v>174</v>
      </c>
      <c r="B48" s="18">
        <v>45323</v>
      </c>
      <c r="C48" s="24" t="s">
        <v>31</v>
      </c>
      <c r="D48" s="16" t="s">
        <v>136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25" t="s">
        <v>281</v>
      </c>
    </row>
    <row r="49" spans="1:18" ht="31.8" thickBot="1" x14ac:dyDescent="0.35">
      <c r="A49" s="16" t="s">
        <v>175</v>
      </c>
      <c r="B49" s="18">
        <v>45292</v>
      </c>
      <c r="C49" s="24" t="s">
        <v>31</v>
      </c>
      <c r="D49" s="16" t="s">
        <v>136</v>
      </c>
      <c r="E49" s="15">
        <v>1</v>
      </c>
      <c r="F49" s="15"/>
      <c r="G49" s="15">
        <v>1</v>
      </c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2</v>
      </c>
      <c r="R49" s="25" t="s">
        <v>282</v>
      </c>
    </row>
    <row r="50" spans="1:18" ht="16.2" thickBot="1" x14ac:dyDescent="0.35">
      <c r="A50" s="16" t="s">
        <v>176</v>
      </c>
      <c r="B50" s="18">
        <v>45323</v>
      </c>
      <c r="C50" s="24" t="s">
        <v>74</v>
      </c>
      <c r="D50" s="1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25" t="s">
        <v>224</v>
      </c>
    </row>
    <row r="51" spans="1:18" ht="31.8" thickBot="1" x14ac:dyDescent="0.35">
      <c r="A51" s="16" t="s">
        <v>177</v>
      </c>
      <c r="B51" s="18">
        <v>45292</v>
      </c>
      <c r="C51" s="24" t="s">
        <v>19</v>
      </c>
      <c r="D51" s="16" t="s">
        <v>122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 t="s">
        <v>283</v>
      </c>
    </row>
    <row r="52" spans="1:18" ht="47.4" thickBot="1" x14ac:dyDescent="0.35">
      <c r="A52" s="16" t="s">
        <v>178</v>
      </c>
      <c r="B52" s="18">
        <v>45261</v>
      </c>
      <c r="C52" s="24" t="s">
        <v>77</v>
      </c>
      <c r="D52" s="16" t="s">
        <v>179</v>
      </c>
      <c r="E52" s="15"/>
      <c r="F52" s="15"/>
      <c r="G52" s="15">
        <v>1</v>
      </c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1</v>
      </c>
      <c r="R52" s="25" t="s">
        <v>271</v>
      </c>
    </row>
    <row r="53" spans="1:18" ht="31.8" thickBot="1" x14ac:dyDescent="0.35">
      <c r="A53" s="16" t="s">
        <v>180</v>
      </c>
      <c r="B53" s="18">
        <v>45352</v>
      </c>
      <c r="C53" s="24" t="s">
        <v>34</v>
      </c>
      <c r="D53" s="16" t="s">
        <v>181</v>
      </c>
      <c r="E53" s="15"/>
      <c r="F53" s="15">
        <v>1</v>
      </c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1</v>
      </c>
      <c r="R53" s="25" t="s">
        <v>258</v>
      </c>
    </row>
    <row r="54" spans="1:18" ht="31.8" thickBot="1" x14ac:dyDescent="0.35">
      <c r="A54" s="16" t="s">
        <v>182</v>
      </c>
      <c r="B54" s="18">
        <v>45231</v>
      </c>
      <c r="C54" s="24" t="s">
        <v>34</v>
      </c>
      <c r="D54" s="16" t="s">
        <v>181</v>
      </c>
      <c r="E54" s="15">
        <v>1</v>
      </c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1</v>
      </c>
      <c r="R54" s="25" t="s">
        <v>284</v>
      </c>
    </row>
    <row r="55" spans="1:18" ht="47.4" thickBot="1" x14ac:dyDescent="0.35">
      <c r="A55" s="16" t="s">
        <v>183</v>
      </c>
      <c r="B55" s="18">
        <v>45352</v>
      </c>
      <c r="C55" s="24" t="s">
        <v>71</v>
      </c>
      <c r="D55" s="16" t="s">
        <v>184</v>
      </c>
      <c r="E55" s="15"/>
      <c r="F55" s="15"/>
      <c r="G55" s="15">
        <v>1</v>
      </c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1</v>
      </c>
      <c r="R55" s="25" t="s">
        <v>283</v>
      </c>
    </row>
    <row r="56" spans="1:18" ht="16.2" thickBot="1" x14ac:dyDescent="0.35">
      <c r="A56" s="16" t="s">
        <v>185</v>
      </c>
      <c r="B56" s="18">
        <v>45352</v>
      </c>
      <c r="C56" s="24" t="s">
        <v>74</v>
      </c>
      <c r="D56" s="16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25" t="s">
        <v>224</v>
      </c>
    </row>
    <row r="57" spans="1:18" ht="31.8" thickBot="1" x14ac:dyDescent="0.35">
      <c r="A57" s="16" t="s">
        <v>186</v>
      </c>
      <c r="B57" s="18">
        <v>45231</v>
      </c>
      <c r="C57" s="24" t="s">
        <v>19</v>
      </c>
      <c r="D57" s="16" t="s">
        <v>159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 t="s">
        <v>274</v>
      </c>
    </row>
    <row r="58" spans="1:18" ht="31.8" thickBot="1" x14ac:dyDescent="0.35">
      <c r="A58" s="16" t="s">
        <v>187</v>
      </c>
      <c r="B58" s="18">
        <v>45352</v>
      </c>
      <c r="C58" s="24" t="s">
        <v>38</v>
      </c>
      <c r="D58" s="16" t="s">
        <v>188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 t="s">
        <v>271</v>
      </c>
    </row>
    <row r="59" spans="1:18" ht="31.8" thickBot="1" x14ac:dyDescent="0.35">
      <c r="A59" s="16" t="s">
        <v>189</v>
      </c>
      <c r="B59" s="18">
        <v>45200</v>
      </c>
      <c r="C59" s="24" t="s">
        <v>38</v>
      </c>
      <c r="D59" s="16" t="s">
        <v>188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0</v>
      </c>
      <c r="R59" s="25" t="s">
        <v>271</v>
      </c>
    </row>
    <row r="60" spans="1:18" ht="31.8" thickBot="1" x14ac:dyDescent="0.35">
      <c r="A60" s="16" t="s">
        <v>190</v>
      </c>
      <c r="B60" s="18">
        <v>45383</v>
      </c>
      <c r="C60" s="24" t="s">
        <v>31</v>
      </c>
      <c r="D60" s="16" t="s">
        <v>191</v>
      </c>
      <c r="E60" s="15">
        <v>1</v>
      </c>
      <c r="F60" s="15">
        <v>1</v>
      </c>
      <c r="G60" s="15">
        <v>1</v>
      </c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3</v>
      </c>
      <c r="R60" s="25" t="s">
        <v>285</v>
      </c>
    </row>
    <row r="61" spans="1:18" ht="31.8" thickBot="1" x14ac:dyDescent="0.35">
      <c r="A61" s="16" t="s">
        <v>192</v>
      </c>
      <c r="B61" s="18">
        <v>45383</v>
      </c>
      <c r="C61" s="24" t="s">
        <v>31</v>
      </c>
      <c r="D61" s="16" t="s">
        <v>193</v>
      </c>
      <c r="E61" s="15"/>
      <c r="F61" s="15">
        <v>1</v>
      </c>
      <c r="G61" s="15">
        <v>1</v>
      </c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2</v>
      </c>
      <c r="R61" s="25" t="s">
        <v>286</v>
      </c>
    </row>
    <row r="62" spans="1:18" ht="16.2" thickBot="1" x14ac:dyDescent="0.35">
      <c r="A62" s="16" t="s">
        <v>194</v>
      </c>
      <c r="B62" s="18">
        <v>45352</v>
      </c>
      <c r="C62" s="24" t="s">
        <v>59</v>
      </c>
      <c r="D62" s="16" t="s">
        <v>195</v>
      </c>
      <c r="E62" s="15">
        <v>1</v>
      </c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1</v>
      </c>
      <c r="R62" s="25" t="s">
        <v>287</v>
      </c>
    </row>
    <row r="63" spans="1:18" ht="31.8" thickBot="1" x14ac:dyDescent="0.35">
      <c r="A63" s="16" t="s">
        <v>196</v>
      </c>
      <c r="B63" s="18">
        <v>45383</v>
      </c>
      <c r="C63" s="24" t="s">
        <v>44</v>
      </c>
      <c r="D63" s="16" t="s">
        <v>197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25" t="s">
        <v>288</v>
      </c>
    </row>
    <row r="64" spans="1:18" ht="31.8" thickBot="1" x14ac:dyDescent="0.35">
      <c r="A64" s="16" t="s">
        <v>198</v>
      </c>
      <c r="B64" s="18">
        <v>45383</v>
      </c>
      <c r="C64" s="24" t="s">
        <v>81</v>
      </c>
      <c r="D64" s="16" t="s">
        <v>199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/>
    </row>
    <row r="65" spans="1:18" ht="16.2" thickBot="1" x14ac:dyDescent="0.35">
      <c r="A65" s="16" t="s">
        <v>200</v>
      </c>
      <c r="B65" s="18">
        <v>45444</v>
      </c>
      <c r="C65" s="24" t="s">
        <v>74</v>
      </c>
      <c r="D65" s="16" t="s">
        <v>201</v>
      </c>
      <c r="E65" s="15"/>
      <c r="F65" s="15"/>
      <c r="G65" s="15">
        <v>1</v>
      </c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1</v>
      </c>
      <c r="R65" s="25" t="s">
        <v>224</v>
      </c>
    </row>
    <row r="66" spans="1:18" ht="16.2" thickBot="1" x14ac:dyDescent="0.35">
      <c r="A66" s="16" t="s">
        <v>202</v>
      </c>
      <c r="B66" s="18">
        <v>45444</v>
      </c>
      <c r="C66" s="24" t="s">
        <v>74</v>
      </c>
      <c r="D66" s="16" t="s">
        <v>201</v>
      </c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 t="s">
        <v>224</v>
      </c>
    </row>
    <row r="67" spans="1:18" ht="16.2" thickBot="1" x14ac:dyDescent="0.35">
      <c r="A67" s="16" t="s">
        <v>203</v>
      </c>
      <c r="B67" s="18">
        <v>45444</v>
      </c>
      <c r="C67" s="24" t="s">
        <v>74</v>
      </c>
      <c r="D67" s="16" t="s">
        <v>201</v>
      </c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 t="s">
        <v>224</v>
      </c>
    </row>
    <row r="68" spans="1:18" ht="16.2" thickBot="1" x14ac:dyDescent="0.35">
      <c r="A68" s="16" t="s">
        <v>204</v>
      </c>
      <c r="B68" s="18">
        <v>45444</v>
      </c>
      <c r="C68" s="24" t="s">
        <v>74</v>
      </c>
      <c r="D68" s="16" t="s">
        <v>201</v>
      </c>
      <c r="E68" s="15"/>
      <c r="F68" s="15"/>
      <c r="G68" s="15">
        <v>1</v>
      </c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1</v>
      </c>
      <c r="R68" s="25" t="s">
        <v>224</v>
      </c>
    </row>
    <row r="69" spans="1:18" ht="31.8" thickBot="1" x14ac:dyDescent="0.35">
      <c r="A69" s="16" t="s">
        <v>205</v>
      </c>
      <c r="B69" s="18">
        <v>45413</v>
      </c>
      <c r="C69" s="24" t="s">
        <v>84</v>
      </c>
      <c r="D69" s="16" t="s">
        <v>206</v>
      </c>
      <c r="E69" s="15"/>
      <c r="F69" s="15">
        <v>1</v>
      </c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1</v>
      </c>
      <c r="R69" s="25" t="s">
        <v>289</v>
      </c>
    </row>
    <row r="70" spans="1:18" ht="31.8" thickBot="1" x14ac:dyDescent="0.35">
      <c r="A70" s="16" t="s">
        <v>207</v>
      </c>
      <c r="B70" s="18">
        <v>44986</v>
      </c>
      <c r="C70" s="24" t="s">
        <v>19</v>
      </c>
      <c r="D70" s="16" t="s">
        <v>208</v>
      </c>
      <c r="E70" s="15">
        <v>1</v>
      </c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1</v>
      </c>
      <c r="R70" s="25" t="s">
        <v>274</v>
      </c>
    </row>
    <row r="71" spans="1:18" ht="31.8" thickBot="1" x14ac:dyDescent="0.35">
      <c r="A71" s="16" t="s">
        <v>209</v>
      </c>
      <c r="B71" s="18">
        <v>44501</v>
      </c>
      <c r="C71" s="24" t="s">
        <v>31</v>
      </c>
      <c r="D71" s="16" t="s">
        <v>191</v>
      </c>
      <c r="E71" s="15">
        <v>1</v>
      </c>
      <c r="F71" s="15"/>
      <c r="G71" s="15">
        <v>1</v>
      </c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2</v>
      </c>
      <c r="R71" s="25" t="s">
        <v>279</v>
      </c>
    </row>
    <row r="72" spans="1:18" ht="31.8" thickBot="1" x14ac:dyDescent="0.35">
      <c r="A72" s="16" t="s">
        <v>210</v>
      </c>
      <c r="B72" s="18">
        <v>45047</v>
      </c>
      <c r="C72" s="24" t="s">
        <v>19</v>
      </c>
      <c r="D72" s="16" t="s">
        <v>211</v>
      </c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 t="s">
        <v>290</v>
      </c>
    </row>
    <row r="73" spans="1:18" ht="31.8" thickBot="1" x14ac:dyDescent="0.35">
      <c r="A73" s="16" t="s">
        <v>212</v>
      </c>
      <c r="B73" s="18">
        <v>44440</v>
      </c>
      <c r="C73" s="24" t="s">
        <v>18</v>
      </c>
      <c r="D73" s="16" t="s">
        <v>103</v>
      </c>
      <c r="E73" s="15">
        <v>1</v>
      </c>
      <c r="F73" s="15"/>
      <c r="G73" s="15">
        <v>1</v>
      </c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2</v>
      </c>
      <c r="R73" s="25" t="s">
        <v>257</v>
      </c>
    </row>
    <row r="74" spans="1:18" ht="31.8" thickBot="1" x14ac:dyDescent="0.35">
      <c r="A74" s="16" t="s">
        <v>213</v>
      </c>
      <c r="B74" s="18">
        <v>44501</v>
      </c>
      <c r="C74" s="24" t="s">
        <v>31</v>
      </c>
      <c r="D74" s="16" t="s">
        <v>214</v>
      </c>
      <c r="E74" s="15"/>
      <c r="F74" s="15">
        <v>1</v>
      </c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1</v>
      </c>
      <c r="R74" s="25" t="s">
        <v>272</v>
      </c>
    </row>
    <row r="75" spans="1:18" ht="31.8" thickBot="1" x14ac:dyDescent="0.35">
      <c r="A75" s="16" t="s">
        <v>215</v>
      </c>
      <c r="B75" s="18">
        <v>45139</v>
      </c>
      <c r="C75" s="24" t="s">
        <v>31</v>
      </c>
      <c r="D75" s="16" t="s">
        <v>193</v>
      </c>
      <c r="E75" s="15"/>
      <c r="F75" s="15">
        <v>1</v>
      </c>
      <c r="G75" s="15">
        <v>1</v>
      </c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2</v>
      </c>
      <c r="R75" s="25" t="s">
        <v>286</v>
      </c>
    </row>
    <row r="76" spans="1:18" ht="47.4" thickBot="1" x14ac:dyDescent="0.35">
      <c r="A76" s="16" t="s">
        <v>216</v>
      </c>
      <c r="B76" s="18">
        <v>45139</v>
      </c>
      <c r="C76" s="24" t="s">
        <v>61</v>
      </c>
      <c r="D76" s="16" t="s">
        <v>217</v>
      </c>
      <c r="E76" s="15"/>
      <c r="F76" s="15"/>
      <c r="G76" s="15">
        <v>1</v>
      </c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1</v>
      </c>
      <c r="R76" s="25" t="s">
        <v>278</v>
      </c>
    </row>
    <row r="77" spans="1:18" ht="31.8" thickBot="1" x14ac:dyDescent="0.35">
      <c r="A77" s="16" t="s">
        <v>218</v>
      </c>
      <c r="B77" s="18">
        <v>45078</v>
      </c>
      <c r="C77" s="24" t="s">
        <v>31</v>
      </c>
      <c r="D77" s="16" t="s">
        <v>219</v>
      </c>
      <c r="E77" s="15">
        <v>1</v>
      </c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1</v>
      </c>
      <c r="R77" s="25" t="s">
        <v>272</v>
      </c>
    </row>
    <row r="78" spans="1:18" ht="31.8" thickBot="1" x14ac:dyDescent="0.35">
      <c r="A78" s="16" t="s">
        <v>220</v>
      </c>
      <c r="B78" s="18">
        <v>44501</v>
      </c>
      <c r="C78" s="24" t="s">
        <v>37</v>
      </c>
      <c r="D78" s="16" t="s">
        <v>221</v>
      </c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 t="s">
        <v>271</v>
      </c>
    </row>
    <row r="79" spans="1:18" ht="31.8" thickBot="1" x14ac:dyDescent="0.35">
      <c r="A79" s="16" t="s">
        <v>222</v>
      </c>
      <c r="B79" s="18">
        <v>45078</v>
      </c>
      <c r="C79" s="24" t="s">
        <v>35</v>
      </c>
      <c r="D79" s="16" t="s">
        <v>125</v>
      </c>
      <c r="E79" s="15">
        <v>1</v>
      </c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1</v>
      </c>
      <c r="R79" s="25" t="s">
        <v>291</v>
      </c>
    </row>
    <row r="80" spans="1:18" ht="16.2" thickBot="1" x14ac:dyDescent="0.35">
      <c r="A80" s="16" t="s">
        <v>223</v>
      </c>
      <c r="B80" s="18">
        <v>45231</v>
      </c>
      <c r="C80" s="24" t="s">
        <v>74</v>
      </c>
      <c r="D80" s="16" t="s">
        <v>224</v>
      </c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 t="s">
        <v>224</v>
      </c>
    </row>
    <row r="81" spans="1:18" ht="31.8" thickBot="1" x14ac:dyDescent="0.35">
      <c r="A81" s="16" t="s">
        <v>225</v>
      </c>
      <c r="B81" s="18">
        <v>45231</v>
      </c>
      <c r="C81" s="24" t="s">
        <v>19</v>
      </c>
      <c r="D81" s="16" t="s">
        <v>103</v>
      </c>
      <c r="E81" s="15"/>
      <c r="F81" s="15">
        <v>1</v>
      </c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1</v>
      </c>
      <c r="R81" s="25" t="s">
        <v>257</v>
      </c>
    </row>
    <row r="82" spans="1:18" ht="31.8" thickBot="1" x14ac:dyDescent="0.35">
      <c r="A82" s="16" t="s">
        <v>226</v>
      </c>
      <c r="B82" s="18">
        <v>45200</v>
      </c>
      <c r="C82" s="24" t="s">
        <v>20</v>
      </c>
      <c r="D82" s="16" t="s">
        <v>227</v>
      </c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 t="s">
        <v>274</v>
      </c>
    </row>
    <row r="83" spans="1:18" ht="16.2" thickBot="1" x14ac:dyDescent="0.35">
      <c r="A83" s="16" t="s">
        <v>228</v>
      </c>
      <c r="B83" s="18">
        <v>45232</v>
      </c>
      <c r="C83" s="24" t="s">
        <v>59</v>
      </c>
      <c r="D83" s="16" t="s">
        <v>229</v>
      </c>
      <c r="E83" s="15"/>
      <c r="F83" s="15"/>
      <c r="G83" s="15">
        <v>1</v>
      </c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1</v>
      </c>
      <c r="R83" s="25" t="s">
        <v>272</v>
      </c>
    </row>
    <row r="84" spans="1:18" ht="31.8" thickBot="1" x14ac:dyDescent="0.35">
      <c r="A84" s="16" t="s">
        <v>230</v>
      </c>
      <c r="B84" s="18">
        <v>45078</v>
      </c>
      <c r="C84" s="24" t="s">
        <v>31</v>
      </c>
      <c r="D84" s="16" t="s">
        <v>173</v>
      </c>
      <c r="E84" s="15">
        <v>1</v>
      </c>
      <c r="F84" s="15"/>
      <c r="G84" s="15">
        <v>1</v>
      </c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2</v>
      </c>
      <c r="R84" s="25" t="s">
        <v>292</v>
      </c>
    </row>
    <row r="85" spans="1:18" ht="31.8" thickBot="1" x14ac:dyDescent="0.35">
      <c r="A85" s="16" t="s">
        <v>231</v>
      </c>
      <c r="B85" s="18">
        <v>44835</v>
      </c>
      <c r="C85" s="24" t="s">
        <v>31</v>
      </c>
      <c r="D85" s="16" t="s">
        <v>232</v>
      </c>
      <c r="E85" s="15">
        <v>1</v>
      </c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1</v>
      </c>
      <c r="R85" s="25" t="s">
        <v>284</v>
      </c>
    </row>
    <row r="86" spans="1:18" ht="31.8" thickBot="1" x14ac:dyDescent="0.35">
      <c r="A86" s="16" t="s">
        <v>233</v>
      </c>
      <c r="B86" s="18">
        <v>45413</v>
      </c>
      <c r="C86" s="24" t="s">
        <v>19</v>
      </c>
      <c r="D86" s="16" t="s">
        <v>103</v>
      </c>
      <c r="E86" s="15">
        <v>1</v>
      </c>
      <c r="F86" s="15">
        <v>1</v>
      </c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2</v>
      </c>
      <c r="R86" s="25" t="s">
        <v>293</v>
      </c>
    </row>
    <row r="87" spans="1:18" ht="31.8" thickBot="1" x14ac:dyDescent="0.35">
      <c r="A87" s="16" t="s">
        <v>234</v>
      </c>
      <c r="B87" s="18">
        <v>44743</v>
      </c>
      <c r="C87" s="24" t="s">
        <v>31</v>
      </c>
      <c r="D87" s="16" t="s">
        <v>235</v>
      </c>
      <c r="E87" s="15">
        <v>1</v>
      </c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1</v>
      </c>
      <c r="R87" s="25" t="s">
        <v>272</v>
      </c>
    </row>
    <row r="88" spans="1:18" ht="16.2" thickBot="1" x14ac:dyDescent="0.35">
      <c r="A88" s="16" t="s">
        <v>236</v>
      </c>
      <c r="B88" s="18">
        <v>45078</v>
      </c>
      <c r="C88" s="24" t="s">
        <v>59</v>
      </c>
      <c r="D88" s="16" t="s">
        <v>229</v>
      </c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 t="s">
        <v>294</v>
      </c>
    </row>
    <row r="89" spans="1:18" ht="31.8" thickBot="1" x14ac:dyDescent="0.35">
      <c r="A89" s="16" t="s">
        <v>245</v>
      </c>
      <c r="B89" s="18">
        <v>45505</v>
      </c>
      <c r="C89" s="24" t="s">
        <v>20</v>
      </c>
      <c r="D89" s="16" t="s">
        <v>246</v>
      </c>
      <c r="E89" s="15"/>
      <c r="F89" s="15">
        <v>1</v>
      </c>
      <c r="G89" s="15">
        <v>1</v>
      </c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2</v>
      </c>
      <c r="R89" s="25" t="s">
        <v>257</v>
      </c>
    </row>
    <row r="90" spans="1:18" ht="31.8" thickBot="1" x14ac:dyDescent="0.35">
      <c r="A90" s="16" t="s">
        <v>247</v>
      </c>
      <c r="B90" s="18">
        <v>45536</v>
      </c>
      <c r="C90" s="24" t="s">
        <v>84</v>
      </c>
      <c r="D90" s="16" t="s">
        <v>248</v>
      </c>
      <c r="E90" s="15"/>
      <c r="F90" s="15"/>
      <c r="G90" s="15">
        <v>1</v>
      </c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1</v>
      </c>
      <c r="R90" s="25" t="s">
        <v>289</v>
      </c>
    </row>
    <row r="91" spans="1:18" ht="31.8" thickBot="1" x14ac:dyDescent="0.35">
      <c r="A91" s="16" t="s">
        <v>249</v>
      </c>
      <c r="B91" s="18">
        <v>45505</v>
      </c>
      <c r="C91" s="24" t="s">
        <v>37</v>
      </c>
      <c r="D91" s="16" t="s">
        <v>250</v>
      </c>
      <c r="E91" s="15"/>
      <c r="F91" s="15">
        <v>1</v>
      </c>
      <c r="G91" s="15">
        <v>1</v>
      </c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2</v>
      </c>
      <c r="R91" s="25" t="s">
        <v>295</v>
      </c>
    </row>
    <row r="92" spans="1:18" ht="31.8" thickBot="1" x14ac:dyDescent="0.35">
      <c r="A92" s="16" t="s">
        <v>251</v>
      </c>
      <c r="B92" s="18">
        <v>45505</v>
      </c>
      <c r="C92" s="24" t="s">
        <v>31</v>
      </c>
      <c r="D92" s="16" t="s">
        <v>232</v>
      </c>
      <c r="E92" s="15"/>
      <c r="F92" s="15">
        <v>1</v>
      </c>
      <c r="G92" s="15">
        <v>1</v>
      </c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2</v>
      </c>
      <c r="R92" s="25" t="s">
        <v>281</v>
      </c>
    </row>
    <row r="93" spans="1:18" ht="16.2" thickBot="1" x14ac:dyDescent="0.35">
      <c r="A93" s="16" t="s">
        <v>252</v>
      </c>
      <c r="B93" s="18">
        <v>45474</v>
      </c>
      <c r="C93" s="24" t="s">
        <v>74</v>
      </c>
      <c r="D93" s="16" t="s">
        <v>253</v>
      </c>
      <c r="E93" s="15">
        <v>1</v>
      </c>
      <c r="F93" s="15">
        <v>1</v>
      </c>
      <c r="G93" s="15">
        <v>1</v>
      </c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3</v>
      </c>
      <c r="R93" s="25" t="s">
        <v>224</v>
      </c>
    </row>
    <row r="94" spans="1:18" ht="31.8" thickBot="1" x14ac:dyDescent="0.35">
      <c r="A94" s="16" t="s">
        <v>254</v>
      </c>
      <c r="B94" s="18">
        <v>45078</v>
      </c>
      <c r="C94" s="24" t="s">
        <v>31</v>
      </c>
      <c r="D94" s="16" t="s">
        <v>255</v>
      </c>
      <c r="E94" s="15"/>
      <c r="F94" s="15">
        <v>1</v>
      </c>
      <c r="G94" s="15">
        <v>1</v>
      </c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2</v>
      </c>
      <c r="R94" s="25" t="s">
        <v>279</v>
      </c>
    </row>
    <row r="95" spans="1:18" ht="16.2" thickBot="1" x14ac:dyDescent="0.35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6.2" thickBot="1" x14ac:dyDescent="0.35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6.2" thickBot="1" x14ac:dyDescent="0.35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6.2" thickBot="1" x14ac:dyDescent="0.35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6.2" thickBot="1" x14ac:dyDescent="0.35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6.2" thickBot="1" x14ac:dyDescent="0.35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6.2" thickBot="1" x14ac:dyDescent="0.35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6.2" thickBot="1" x14ac:dyDescent="0.35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6.2" thickBot="1" x14ac:dyDescent="0.35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6.2" thickBot="1" x14ac:dyDescent="0.35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6.2" thickBot="1" x14ac:dyDescent="0.35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.2" thickBot="1" x14ac:dyDescent="0.35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.2" thickBot="1" x14ac:dyDescent="0.35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.2" thickBot="1" x14ac:dyDescent="0.35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.2" thickBot="1" x14ac:dyDescent="0.35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.2" thickBot="1" x14ac:dyDescent="0.35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.2" thickBot="1" x14ac:dyDescent="0.35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.2" thickBot="1" x14ac:dyDescent="0.35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.2" thickBot="1" x14ac:dyDescent="0.35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.2" thickBot="1" x14ac:dyDescent="0.35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.2" thickBot="1" x14ac:dyDescent="0.35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.2" thickBot="1" x14ac:dyDescent="0.35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.2" thickBot="1" x14ac:dyDescent="0.35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.2" thickBot="1" x14ac:dyDescent="0.35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.2" thickBot="1" x14ac:dyDescent="0.35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.2" thickBot="1" x14ac:dyDescent="0.35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.2" thickBot="1" x14ac:dyDescent="0.35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.2" thickBot="1" x14ac:dyDescent="0.35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2" thickBot="1" x14ac:dyDescent="0.35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2" thickBot="1" x14ac:dyDescent="0.35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2" thickBot="1" x14ac:dyDescent="0.35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2" thickBot="1" x14ac:dyDescent="0.35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2" thickBot="1" x14ac:dyDescent="0.35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2" thickBot="1" x14ac:dyDescent="0.35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2" thickBot="1" x14ac:dyDescent="0.35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2" thickBot="1" x14ac:dyDescent="0.35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.2" thickBot="1" x14ac:dyDescent="0.35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.2" thickBot="1" x14ac:dyDescent="0.35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.2" thickBot="1" x14ac:dyDescent="0.35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2" thickBot="1" x14ac:dyDescent="0.35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2" thickBot="1" x14ac:dyDescent="0.35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2" thickBot="1" x14ac:dyDescent="0.35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2" thickBot="1" x14ac:dyDescent="0.35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2" thickBot="1" x14ac:dyDescent="0.35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2" thickBot="1" x14ac:dyDescent="0.35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2" thickBot="1" x14ac:dyDescent="0.35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2" thickBot="1" x14ac:dyDescent="0.35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2" thickBot="1" x14ac:dyDescent="0.35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2" thickBot="1" x14ac:dyDescent="0.35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2" thickBot="1" x14ac:dyDescent="0.35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2" thickBot="1" x14ac:dyDescent="0.35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2" thickBot="1" x14ac:dyDescent="0.35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2" thickBot="1" x14ac:dyDescent="0.35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2" thickBot="1" x14ac:dyDescent="0.35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2" thickBot="1" x14ac:dyDescent="0.35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2" thickBot="1" x14ac:dyDescent="0.35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2" thickBot="1" x14ac:dyDescent="0.35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2" thickBot="1" x14ac:dyDescent="0.35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2" thickBot="1" x14ac:dyDescent="0.35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2" thickBot="1" x14ac:dyDescent="0.35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2" thickBot="1" x14ac:dyDescent="0.35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2" thickBot="1" x14ac:dyDescent="0.35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2" thickBot="1" x14ac:dyDescent="0.35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2" thickBot="1" x14ac:dyDescent="0.35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2" thickBot="1" x14ac:dyDescent="0.35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2" thickBot="1" x14ac:dyDescent="0.35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2" thickBot="1" x14ac:dyDescent="0.35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2" thickBot="1" x14ac:dyDescent="0.35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2" thickBot="1" x14ac:dyDescent="0.35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2" thickBot="1" x14ac:dyDescent="0.35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2" thickBot="1" x14ac:dyDescent="0.35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2" thickBot="1" x14ac:dyDescent="0.35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2" thickBot="1" x14ac:dyDescent="0.35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2" thickBot="1" x14ac:dyDescent="0.35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2" thickBot="1" x14ac:dyDescent="0.35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2" thickBot="1" x14ac:dyDescent="0.35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2" thickBot="1" x14ac:dyDescent="0.35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2" thickBot="1" x14ac:dyDescent="0.35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2" thickBot="1" x14ac:dyDescent="0.35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2" thickBot="1" x14ac:dyDescent="0.35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2" thickBot="1" x14ac:dyDescent="0.35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2" thickBot="1" x14ac:dyDescent="0.35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2" thickBot="1" x14ac:dyDescent="0.35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2" thickBot="1" x14ac:dyDescent="0.35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2" thickBot="1" x14ac:dyDescent="0.35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2" thickBot="1" x14ac:dyDescent="0.35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2" thickBot="1" x14ac:dyDescent="0.35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2" thickBot="1" x14ac:dyDescent="0.35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2" thickBot="1" x14ac:dyDescent="0.35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2" thickBot="1" x14ac:dyDescent="0.35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2" thickBot="1" x14ac:dyDescent="0.35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2" thickBot="1" x14ac:dyDescent="0.35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2" thickBot="1" x14ac:dyDescent="0.35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2" thickBot="1" x14ac:dyDescent="0.35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2" thickBot="1" x14ac:dyDescent="0.35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2" thickBot="1" x14ac:dyDescent="0.35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2" thickBot="1" x14ac:dyDescent="0.35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2" thickBot="1" x14ac:dyDescent="0.35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2" thickBot="1" x14ac:dyDescent="0.35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2" thickBot="1" x14ac:dyDescent="0.35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.2" thickBot="1" x14ac:dyDescent="0.35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.2" thickBot="1" x14ac:dyDescent="0.35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.2" thickBot="1" x14ac:dyDescent="0.35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2" thickBot="1" x14ac:dyDescent="0.35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2" thickBot="1" x14ac:dyDescent="0.35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2" thickBot="1" x14ac:dyDescent="0.35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2" thickBot="1" x14ac:dyDescent="0.35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2" thickBot="1" x14ac:dyDescent="0.35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2" thickBot="1" x14ac:dyDescent="0.35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2" thickBot="1" x14ac:dyDescent="0.35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2" thickBot="1" x14ac:dyDescent="0.35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2" thickBot="1" x14ac:dyDescent="0.35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2" thickBot="1" x14ac:dyDescent="0.35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2" thickBot="1" x14ac:dyDescent="0.35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2" thickBot="1" x14ac:dyDescent="0.35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2" thickBot="1" x14ac:dyDescent="0.35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2" thickBot="1" x14ac:dyDescent="0.35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2" thickBot="1" x14ac:dyDescent="0.35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2" thickBot="1" x14ac:dyDescent="0.35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2" thickBot="1" x14ac:dyDescent="0.35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2" thickBot="1" x14ac:dyDescent="0.35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2" thickBot="1" x14ac:dyDescent="0.35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2" thickBot="1" x14ac:dyDescent="0.35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2" thickBot="1" x14ac:dyDescent="0.35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2" thickBot="1" x14ac:dyDescent="0.35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2" thickBot="1" x14ac:dyDescent="0.35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2" thickBot="1" x14ac:dyDescent="0.35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2" thickBot="1" x14ac:dyDescent="0.35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2" thickBot="1" x14ac:dyDescent="0.35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2" thickBot="1" x14ac:dyDescent="0.35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2" thickBot="1" x14ac:dyDescent="0.35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2" thickBot="1" x14ac:dyDescent="0.35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2" thickBot="1" x14ac:dyDescent="0.35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2" thickBot="1" x14ac:dyDescent="0.35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2" thickBot="1" x14ac:dyDescent="0.35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2" thickBot="1" x14ac:dyDescent="0.35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2" thickBot="1" x14ac:dyDescent="0.35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2" thickBot="1" x14ac:dyDescent="0.35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2" thickBot="1" x14ac:dyDescent="0.35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2" thickBot="1" x14ac:dyDescent="0.35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2" thickBot="1" x14ac:dyDescent="0.35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2" thickBot="1" x14ac:dyDescent="0.35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2" thickBot="1" x14ac:dyDescent="0.35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2" thickBot="1" x14ac:dyDescent="0.35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2" thickBot="1" x14ac:dyDescent="0.35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2" thickBot="1" x14ac:dyDescent="0.35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2" thickBot="1" x14ac:dyDescent="0.35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2" thickBot="1" x14ac:dyDescent="0.35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2" thickBot="1" x14ac:dyDescent="0.35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2" thickBot="1" x14ac:dyDescent="0.35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2" thickBot="1" x14ac:dyDescent="0.35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2" thickBot="1" x14ac:dyDescent="0.35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2" thickBot="1" x14ac:dyDescent="0.35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2" thickBot="1" x14ac:dyDescent="0.35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2" thickBot="1" x14ac:dyDescent="0.35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2" thickBot="1" x14ac:dyDescent="0.35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2" thickBot="1" x14ac:dyDescent="0.35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workbookViewId="0">
      <selection activeCell="G3" sqref="G3"/>
    </sheetView>
  </sheetViews>
  <sheetFormatPr defaultRowHeight="15.6" x14ac:dyDescent="0.3"/>
  <cols>
    <col min="1" max="1" width="25.69921875" customWidth="1"/>
    <col min="2" max="2" width="22.3984375" customWidth="1"/>
    <col min="3" max="3" width="20.8984375" customWidth="1"/>
    <col min="4" max="4" width="19.3984375" customWidth="1"/>
    <col min="5" max="6" width="17.69921875" customWidth="1"/>
    <col min="7" max="7" width="8" customWidth="1"/>
    <col min="8" max="8" width="9.8984375" customWidth="1"/>
    <col min="10" max="10" width="35.19921875" customWidth="1"/>
  </cols>
  <sheetData>
    <row r="1" spans="1:11" ht="60" customHeight="1" x14ac:dyDescent="0.3">
      <c r="A1" s="29" t="s">
        <v>73</v>
      </c>
      <c r="B1" s="29"/>
      <c r="C1" s="30"/>
      <c r="D1" s="30"/>
      <c r="E1" s="30"/>
      <c r="F1" s="31"/>
      <c r="J1" t="s">
        <v>83</v>
      </c>
      <c r="K1" t="s">
        <v>85</v>
      </c>
    </row>
    <row r="2" spans="1:11" ht="39.9" customHeight="1" x14ac:dyDescent="0.3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0</v>
      </c>
    </row>
    <row r="3" spans="1:11" ht="39.9" customHeight="1" x14ac:dyDescent="0.3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0</v>
      </c>
    </row>
    <row r="4" spans="1:11" ht="39.9" customHeight="1" x14ac:dyDescent="0.3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1</v>
      </c>
    </row>
    <row r="5" spans="1:11" ht="39.9" customHeight="1" x14ac:dyDescent="0.3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0</v>
      </c>
    </row>
    <row r="6" spans="1:11" ht="39.9" customHeight="1" x14ac:dyDescent="0.3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0</v>
      </c>
    </row>
    <row r="7" spans="1:11" ht="51" customHeight="1" x14ac:dyDescent="0.3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1</v>
      </c>
    </row>
    <row r="8" spans="1:11" ht="48.75" customHeight="1" x14ac:dyDescent="0.3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0</v>
      </c>
    </row>
    <row r="9" spans="1:11" ht="47.25" customHeight="1" x14ac:dyDescent="0.3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0</v>
      </c>
    </row>
    <row r="10" spans="1:11" ht="39.9" customHeight="1" x14ac:dyDescent="0.3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0</v>
      </c>
    </row>
    <row r="11" spans="1:11" ht="54.75" customHeight="1" x14ac:dyDescent="0.3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1</v>
      </c>
    </row>
    <row r="12" spans="1:11" ht="39.9" customHeight="1" x14ac:dyDescent="0.3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0</v>
      </c>
    </row>
    <row r="13" spans="1:11" ht="39.9" customHeight="1" x14ac:dyDescent="0.3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0</v>
      </c>
    </row>
    <row r="14" spans="1:11" ht="39.9" customHeight="1" x14ac:dyDescent="0.3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1</v>
      </c>
    </row>
    <row r="15" spans="1:11" ht="39.9" customHeight="1" x14ac:dyDescent="0.3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" customHeight="1" x14ac:dyDescent="0.3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0</v>
      </c>
    </row>
    <row r="17" spans="1:11" ht="39.9" customHeight="1" x14ac:dyDescent="0.3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0</v>
      </c>
    </row>
    <row r="18" spans="1:11" x14ac:dyDescent="0.3">
      <c r="J18" s="12" t="s">
        <v>67</v>
      </c>
      <c r="K18">
        <f>COUNTIF('2. ROSC Active'!C2:C251,J18)</f>
        <v>0</v>
      </c>
    </row>
    <row r="19" spans="1:11" x14ac:dyDescent="0.3">
      <c r="J19" s="12" t="s">
        <v>28</v>
      </c>
      <c r="K19">
        <f>COUNTIF('2. ROSC Active'!C2:C251,J19)</f>
        <v>0</v>
      </c>
    </row>
    <row r="20" spans="1:11" x14ac:dyDescent="0.3">
      <c r="J20" s="12" t="s">
        <v>35</v>
      </c>
      <c r="K20">
        <f>COUNTIF('2. ROSC Active'!C2:C251,J20)</f>
        <v>3</v>
      </c>
    </row>
    <row r="21" spans="1:11" x14ac:dyDescent="0.3">
      <c r="J21" s="12" t="s">
        <v>40</v>
      </c>
      <c r="K21">
        <f>COUNTIF('2. ROSC Active'!C2:C251,J21)</f>
        <v>2</v>
      </c>
    </row>
    <row r="22" spans="1:11" x14ac:dyDescent="0.3">
      <c r="J22" s="12" t="s">
        <v>34</v>
      </c>
      <c r="K22">
        <f>COUNTIF('2. ROSC Active'!C2:C251,J22)</f>
        <v>2</v>
      </c>
    </row>
    <row r="23" spans="1:11" x14ac:dyDescent="0.3">
      <c r="J23" s="12" t="s">
        <v>59</v>
      </c>
      <c r="K23">
        <f>COUNTIF('2. ROSC Active'!C2:C251,J23)</f>
        <v>3</v>
      </c>
    </row>
    <row r="24" spans="1:11" x14ac:dyDescent="0.3">
      <c r="J24" s="12" t="s">
        <v>44</v>
      </c>
      <c r="K24">
        <f>COUNTIF('2. ROSC Active'!C2:C251,J24)</f>
        <v>2</v>
      </c>
    </row>
    <row r="25" spans="1:11" x14ac:dyDescent="0.3">
      <c r="J25" s="12" t="s">
        <v>61</v>
      </c>
      <c r="K25">
        <f>COUNTIF('2. ROSC Active'!C2:C251,J25)</f>
        <v>1</v>
      </c>
    </row>
    <row r="26" spans="1:11" x14ac:dyDescent="0.3">
      <c r="J26" s="12" t="s">
        <v>46</v>
      </c>
      <c r="K26">
        <f>COUNTIF('2. ROSC Active'!C2:C251,J26)</f>
        <v>1</v>
      </c>
    </row>
    <row r="27" spans="1:11" x14ac:dyDescent="0.3">
      <c r="J27" s="12" t="s">
        <v>45</v>
      </c>
      <c r="K27">
        <f>COUNTIF('2. ROSC Active'!C2:C251,J27)</f>
        <v>1</v>
      </c>
    </row>
    <row r="28" spans="1:11" x14ac:dyDescent="0.3">
      <c r="J28" s="12" t="s">
        <v>42</v>
      </c>
      <c r="K28">
        <f>COUNTIF('2. ROSC Active'!C2:C251,J28)</f>
        <v>0</v>
      </c>
    </row>
    <row r="29" spans="1:11" x14ac:dyDescent="0.3">
      <c r="J29" s="12" t="s">
        <v>38</v>
      </c>
      <c r="K29">
        <f>COUNTIF('2. ROSC Active'!C2:C251,J29)</f>
        <v>2</v>
      </c>
    </row>
    <row r="30" spans="1:11" x14ac:dyDescent="0.3">
      <c r="J30" s="12" t="s">
        <v>39</v>
      </c>
      <c r="K30">
        <f>COUNTIF('2. ROSC Active'!C2:C251,J30)</f>
        <v>0</v>
      </c>
    </row>
    <row r="31" spans="1:11" x14ac:dyDescent="0.3">
      <c r="J31" s="12" t="s">
        <v>37</v>
      </c>
      <c r="K31">
        <f>COUNTIF('2. ROSC Active'!C2:C251,J31)</f>
        <v>3</v>
      </c>
    </row>
    <row r="32" spans="1:11" x14ac:dyDescent="0.3">
      <c r="J32" s="12" t="s">
        <v>60</v>
      </c>
      <c r="K32">
        <f>COUNTIF('2. ROSC Active'!C2:C251,J32)</f>
        <v>0</v>
      </c>
    </row>
    <row r="33" spans="10:11" x14ac:dyDescent="0.3">
      <c r="J33" s="12" t="s">
        <v>82</v>
      </c>
      <c r="K33">
        <f>COUNTIF('2. ROSC Active'!C2:C251,J33)</f>
        <v>0</v>
      </c>
    </row>
    <row r="34" spans="10:11" x14ac:dyDescent="0.3">
      <c r="J34" s="12" t="s">
        <v>75</v>
      </c>
      <c r="K34">
        <f>COUNTIF('2. ROSC Active'!C2:C251,J34)</f>
        <v>0</v>
      </c>
    </row>
    <row r="35" spans="10:11" x14ac:dyDescent="0.3">
      <c r="J35" s="12" t="s">
        <v>76</v>
      </c>
      <c r="K35">
        <f>COUNTIF('2. ROSC Active'!C2:C251,J35)</f>
        <v>0</v>
      </c>
    </row>
    <row r="36" spans="10:11" x14ac:dyDescent="0.3">
      <c r="J36" s="12" t="s">
        <v>74</v>
      </c>
      <c r="K36">
        <f>COUNTIF('2. ROSC Active'!C2:C251,J36)</f>
        <v>9</v>
      </c>
    </row>
    <row r="37" spans="10:11" x14ac:dyDescent="0.3">
      <c r="J37" s="12" t="s">
        <v>66</v>
      </c>
      <c r="K37">
        <f>COUNTIF('2. ROSC Active'!C2:C251,J37)</f>
        <v>1</v>
      </c>
    </row>
    <row r="38" spans="10:11" x14ac:dyDescent="0.3">
      <c r="J38" s="12" t="s">
        <v>19</v>
      </c>
      <c r="K38">
        <f>COUNTIF('2. ROSC Active'!C2:C251,J38)</f>
        <v>14</v>
      </c>
    </row>
    <row r="39" spans="10:11" x14ac:dyDescent="0.3">
      <c r="J39" s="12" t="s">
        <v>20</v>
      </c>
      <c r="K39">
        <f>COUNTIF('2. ROSC Active'!C2:C251,J39)</f>
        <v>3</v>
      </c>
    </row>
    <row r="40" spans="10:11" x14ac:dyDescent="0.3">
      <c r="J40" s="12" t="s">
        <v>18</v>
      </c>
      <c r="K40">
        <f>COUNTIF('2. ROSC Active'!C2:C251,J40)</f>
        <v>7</v>
      </c>
    </row>
    <row r="41" spans="10:11" x14ac:dyDescent="0.3">
      <c r="J41" s="12" t="s">
        <v>72</v>
      </c>
      <c r="K41">
        <f>COUNTIF('2. ROSC Active'!C2:C251,J41)</f>
        <v>1</v>
      </c>
    </row>
    <row r="42" spans="10:11" x14ac:dyDescent="0.3">
      <c r="J42" s="12" t="s">
        <v>84</v>
      </c>
      <c r="K42">
        <f>COUNTIF('2. ROSC Active'!C2:C251,J42)</f>
        <v>4</v>
      </c>
    </row>
    <row r="43" spans="10:11" x14ac:dyDescent="0.3">
      <c r="J43" s="12" t="s">
        <v>81</v>
      </c>
      <c r="K43">
        <f>COUNTIF('2. ROSC Active'!C2:C251,J43)</f>
        <v>1</v>
      </c>
    </row>
    <row r="44" spans="10:11" x14ac:dyDescent="0.3">
      <c r="J44" s="12" t="s">
        <v>71</v>
      </c>
      <c r="K44">
        <f>COUNTIF('2. ROSC Active'!C2:C251,J44)</f>
        <v>4</v>
      </c>
    </row>
    <row r="45" spans="10:11" x14ac:dyDescent="0.3">
      <c r="J45" s="12" t="s">
        <v>80</v>
      </c>
      <c r="K45">
        <f>COUNTIF('2. ROSC Active'!C2:C251,J45)</f>
        <v>3</v>
      </c>
    </row>
    <row r="46" spans="10:11" x14ac:dyDescent="0.3">
      <c r="J46" s="12" t="s">
        <v>58</v>
      </c>
      <c r="K46">
        <f>COUNTIF('2. ROSC Active'!C2:C251,J46)</f>
        <v>0</v>
      </c>
    </row>
    <row r="47" spans="10:11" x14ac:dyDescent="0.3">
      <c r="J47" s="12" t="s">
        <v>32</v>
      </c>
      <c r="K47">
        <f>COUNTIF('2. ROSC Active'!C2:C251,J47)</f>
        <v>0</v>
      </c>
    </row>
    <row r="48" spans="10:11" x14ac:dyDescent="0.3">
      <c r="J48" s="12" t="s">
        <v>31</v>
      </c>
      <c r="K48">
        <f>COUNTIF('2. ROSC Active'!C2:C251,J48)</f>
        <v>21</v>
      </c>
    </row>
    <row r="49" spans="10:11" x14ac:dyDescent="0.3">
      <c r="J49" s="12" t="s">
        <v>41</v>
      </c>
      <c r="K49">
        <f>COUNTIF('2. ROSC Active'!C2:C251,J49)</f>
        <v>0</v>
      </c>
    </row>
    <row r="50" spans="10:11" x14ac:dyDescent="0.3">
      <c r="J50" s="12" t="s">
        <v>48</v>
      </c>
      <c r="K50">
        <f>COUNTIF('2. ROSC Active'!C2:C251,J50)</f>
        <v>0</v>
      </c>
    </row>
    <row r="51" spans="10:11" x14ac:dyDescent="0.3">
      <c r="J51" s="12" t="s">
        <v>63</v>
      </c>
      <c r="K51">
        <f>COUNTIF('2. ROSC Active'!C2:C251,J51)</f>
        <v>1</v>
      </c>
    </row>
    <row r="52" spans="10:11" x14ac:dyDescent="0.3">
      <c r="J52" s="12" t="s">
        <v>53</v>
      </c>
      <c r="K52">
        <f>COUNTIF('2. ROSC Active'!C2:C251,J52)</f>
        <v>0</v>
      </c>
    </row>
    <row r="53" spans="10:11" x14ac:dyDescent="0.3">
      <c r="J53" s="12" t="s">
        <v>65</v>
      </c>
      <c r="K53">
        <f>COUNTIF('2. ROSC Active'!C2:C251,J53)</f>
        <v>0</v>
      </c>
    </row>
    <row r="55" spans="10:11" x14ac:dyDescent="0.3">
      <c r="J55" s="12" t="s">
        <v>88</v>
      </c>
      <c r="K55">
        <f>SUM(K2:K53)</f>
        <v>93</v>
      </c>
    </row>
    <row r="56" spans="10:11" x14ac:dyDescent="0.3">
      <c r="J56" s="12" t="s">
        <v>87</v>
      </c>
      <c r="K56">
        <f>COUNTIF(K2:K53, "&gt;0")</f>
        <v>26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Props1.xml><?xml version="1.0" encoding="utf-8"?>
<ds:datastoreItem xmlns:ds="http://schemas.openxmlformats.org/officeDocument/2006/customXml" ds:itemID="{1567866B-3BB0-4243-A1BB-C9B9C9D6BD98}"/>
</file>

<file path=customXml/itemProps2.xml><?xml version="1.0" encoding="utf-8"?>
<ds:datastoreItem xmlns:ds="http://schemas.openxmlformats.org/officeDocument/2006/customXml" ds:itemID="{F638D46C-B6A0-4F64-9D0D-7D88D5B398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33D2C3-E941-4581-99F5-977BEE45E5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Jarrett Burton</cp:lastModifiedBy>
  <cp:lastPrinted>2022-06-10T23:39:20Z</cp:lastPrinted>
  <dcterms:created xsi:type="dcterms:W3CDTF">2022-05-19T17:55:56Z</dcterms:created>
  <dcterms:modified xsi:type="dcterms:W3CDTF">2024-10-29T21:08:29Z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