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lark\Documents\"/>
    </mc:Choice>
  </mc:AlternateContent>
  <xr:revisionPtr revIDLastSave="0" documentId="8_{B47746EE-1330-45BD-8543-CC734E1F3782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<sst xmlns="http://schemas.openxmlformats.org/spreadsheetml/2006/main" count="303" uniqueCount="203">
  <si>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</si>
  <si>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</si>
  <si>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</si>
  <si>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</si>
  <si>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</si>
  <si>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</si>
  <si>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</si>
  <si>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</si>
  <si>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</si>
  <si>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</si>
  <si>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</si>
  <si>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</si>
  <si>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</si>
  <si>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</si>
  <si>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</si>
  <si>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</si>
  <si>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</si>
  <si>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</si>
  <si>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</si>
  <si>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</si>
  <si>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</si>
  <si>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</si>
  <si>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</si>
  <si>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</si>
  <si>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</si>
  <si>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</si>
  <si>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</si>
  <si>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</si>
  <si>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</si>
  <si>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</si>
  <si>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</si>
  <si>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</si>
  <si>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</si>
  <si>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</si>
  <si>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</si>
  <si>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</si>
  <si>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</si>
  <si>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</si>
  <si>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</si>
  <si>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</si>
  <si>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</si>
  <si>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</si>
  <si>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</si>
  <si>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</si>
  <si>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</si>
  <si>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</si>
  <si>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</si>
  <si>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</si>
  <si>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</si>
  <si>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</si>
  <si>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</si>
  <si>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</si>
  <si>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</si>
  <si>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</si>
  <si>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</si>
  <si>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</si>
  <si>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</si>
  <si>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</si>
  <si>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</si>
  <si>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</si>
  <si>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</si>
  <si>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</si>
  <si>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</si>
  <si>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</si>
  <si>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</si>
  <si>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</si>
  <si>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</si>
  <si>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</si>
  <si>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</si>
  <si>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</si>
  <si>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</si>
  <si>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</si>
  <si>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</si>
  <si>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</si>
  <si>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</si>
  <si>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</si>
  <si>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</si>
  <si>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</si>
  <si>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</si>
  <si>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</si>
  <si>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</si>
  <si>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</si>
  <si>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</si>
  <si>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</si>
  <si>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</si>
  <si>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</si>
  <si>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</si>
  <si>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</si>
  <si>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</si>
  <si>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</si>
  <si>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</si>
  <si>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</si>
  <si>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</si>
  <si>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</si>
  <si>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</si>
  <si>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</si>
  <si>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</si>
  <si>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</si>
  <si>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</si>
  <si>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</si>
  <si>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</si>
  <si>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</si>
  <si>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 xml:space="preserve">Moultrie Shelby ROSC </t>
  </si>
  <si>
    <t>Hour House Charleston IL</t>
  </si>
  <si>
    <t>Tess Miller</t>
  </si>
  <si>
    <t>tessm@hourhouserecovery.org</t>
  </si>
  <si>
    <t>Jenna Hays</t>
  </si>
  <si>
    <t>Moultrie and Shelby Counties</t>
  </si>
  <si>
    <t>Region 4</t>
  </si>
  <si>
    <t xml:space="preserve">Susan Kensil </t>
  </si>
  <si>
    <t>FY 19</t>
  </si>
  <si>
    <t>Dove INC.</t>
  </si>
  <si>
    <t xml:space="preserve">Sheriff Brian McReynolds </t>
  </si>
  <si>
    <t xml:space="preserve">Heather Wade </t>
  </si>
  <si>
    <t xml:space="preserve">Liesl Wingert </t>
  </si>
  <si>
    <t xml:space="preserve">Rebecca Comstock </t>
  </si>
  <si>
    <t xml:space="preserve">James Issacs </t>
  </si>
  <si>
    <t xml:space="preserve">Kyle Ladd </t>
  </si>
  <si>
    <t xml:space="preserve">Nick Caldwell </t>
  </si>
  <si>
    <t xml:space="preserve">Pastor Don Jerfferies </t>
  </si>
  <si>
    <t xml:space="preserve">Racheal Short </t>
  </si>
  <si>
    <t xml:space="preserve">Michelle Eaton </t>
  </si>
  <si>
    <t xml:space="preserve">Angie Durbin </t>
  </si>
  <si>
    <t xml:space="preserve">Richard Hood </t>
  </si>
  <si>
    <t>Barry Morgan</t>
  </si>
  <si>
    <t xml:space="preserve">Crystal Reed </t>
  </si>
  <si>
    <t xml:space="preserve">Patti Mullins </t>
  </si>
  <si>
    <t xml:space="preserve">Jennifer West </t>
  </si>
  <si>
    <t xml:space="preserve">Bonnie Goodwin </t>
  </si>
  <si>
    <t xml:space="preserve">Sheri Wahner </t>
  </si>
  <si>
    <t xml:space="preserve">Jessica Reed </t>
  </si>
  <si>
    <t xml:space="preserve">Terry Traster </t>
  </si>
  <si>
    <t xml:space="preserve">Crystal </t>
  </si>
  <si>
    <t xml:space="preserve">Kristin Davis </t>
  </si>
  <si>
    <t>Letita Clough</t>
  </si>
  <si>
    <t>Magan Hardin</t>
  </si>
  <si>
    <t>Robert Jones</t>
  </si>
  <si>
    <t>Stacey Stremming</t>
  </si>
  <si>
    <t xml:space="preserve">Camille Gordon </t>
  </si>
  <si>
    <t xml:space="preserve">Shelby County Sheriff Dept. </t>
  </si>
  <si>
    <t>Shelby County Probation Office</t>
  </si>
  <si>
    <t>SIU School of Medicine</t>
  </si>
  <si>
    <t xml:space="preserve">Moultrie County Probation Dept. </t>
  </si>
  <si>
    <t xml:space="preserve">SHS Principal </t>
  </si>
  <si>
    <t>SHS School Counselor</t>
  </si>
  <si>
    <t>First Assembly of God Pastor</t>
  </si>
  <si>
    <t>Restoration Farms Admin.</t>
  </si>
  <si>
    <t>Prevention Hour House</t>
  </si>
  <si>
    <t>Shelby Couny Probation - Drug Court</t>
  </si>
  <si>
    <t>Community Member</t>
  </si>
  <si>
    <t>Shelbyville Eagle</t>
  </si>
  <si>
    <t>Sullivan News</t>
  </si>
  <si>
    <t>Salvation Army</t>
  </si>
  <si>
    <t xml:space="preserve">Hour House Prevention </t>
  </si>
  <si>
    <t>Family Drug Pharmacy</t>
  </si>
  <si>
    <t xml:space="preserve">Mowequa Pharmacy </t>
  </si>
  <si>
    <t xml:space="preserve">Regional Substance Use Prevention Coordinator </t>
  </si>
  <si>
    <t xml:space="preserve">Lovington Library </t>
  </si>
  <si>
    <t>Sara Bush Lincoln</t>
  </si>
  <si>
    <t xml:space="preserve">Shelbyville Senior Center </t>
  </si>
  <si>
    <t xml:space="preserve">Windsor Library </t>
  </si>
  <si>
    <t>HOPE of East Central IL</t>
  </si>
  <si>
    <t>09.07.2022</t>
  </si>
  <si>
    <t>06.21.2023</t>
  </si>
  <si>
    <t>02.16.2023</t>
  </si>
  <si>
    <t>11.14.2022</t>
  </si>
  <si>
    <t>03.08.2023</t>
  </si>
  <si>
    <t>11.18.2022</t>
  </si>
  <si>
    <t>12.14.2022</t>
  </si>
  <si>
    <t>04.05.2023</t>
  </si>
  <si>
    <t>09.18.2023</t>
  </si>
  <si>
    <t>10.05.2023</t>
  </si>
  <si>
    <t>06.07.2023</t>
  </si>
  <si>
    <t>05.07.2024</t>
  </si>
  <si>
    <t xml:space="preserve">She joined in fiscal year 2019 and has been an active member ever since. </t>
  </si>
  <si>
    <t>We speak with her on a weekly basis regarding updates with ROSC and probation. However, she does not have time to attend monthly meetings frequently, but Angie Durbin does.</t>
  </si>
  <si>
    <t xml:space="preserve">jennah@hourhouserecovery.org </t>
  </si>
  <si>
    <t xml:space="preserve">635 Division St. Charleston IL </t>
  </si>
  <si>
    <t>(217) 549-7427</t>
  </si>
  <si>
    <t>10.24.2022</t>
  </si>
  <si>
    <t>08.15.2022</t>
  </si>
  <si>
    <t>10.27.2022</t>
  </si>
  <si>
    <t>02.07.2024</t>
  </si>
  <si>
    <t>03.15.2023</t>
  </si>
  <si>
    <t>08.17.2023</t>
  </si>
  <si>
    <t>08.24.2023</t>
  </si>
  <si>
    <t>03.12.2024</t>
  </si>
  <si>
    <t xml:space="preserve">He has not been in attendance at our monthly meetings as of recently. However, we are still trying to speak with him further regarding safe passage and Shelby County Jail groups. </t>
  </si>
  <si>
    <t>07.19.2024</t>
  </si>
  <si>
    <t>Nathan Nichols</t>
  </si>
  <si>
    <t>CIPT Transportation</t>
  </si>
  <si>
    <t>Britney Card</t>
  </si>
  <si>
    <t>Nicki Hanks</t>
  </si>
  <si>
    <t>Edgar County ROSC</t>
  </si>
  <si>
    <t>Mcoupin/Montgomery County ROSC</t>
  </si>
  <si>
    <t>Julie Pohlman</t>
  </si>
  <si>
    <t>Chesnut Health Systems/Statewide ROSC</t>
  </si>
  <si>
    <t>Ambrosia Branson</t>
  </si>
  <si>
    <t>Circle of Care</t>
  </si>
  <si>
    <t>Hour House ROSC Coordinator</t>
  </si>
  <si>
    <t>Liz McQuaid</t>
  </si>
  <si>
    <t>Chesnut Health Systems</t>
  </si>
  <si>
    <t>Danielle Snow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</si>
</sst>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5" sqref="B5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102</v>
      </c>
    </row>
    <row r="2" spans="1:2" ht="33" customHeight="1" x14ac:dyDescent="0.25">
      <c r="A2" s="2" t="s">
        <v>2</v>
      </c>
      <c r="B2" s="14" t="s">
        <v>103</v>
      </c>
    </row>
    <row r="3" spans="1:2" ht="33" customHeight="1" x14ac:dyDescent="0.25">
      <c r="A3" s="5" t="s">
        <v>3</v>
      </c>
      <c r="B3" s="13" t="s">
        <v>177</v>
      </c>
    </row>
    <row r="4" spans="1:2" ht="33" customHeight="1" x14ac:dyDescent="0.25">
      <c r="A4" s="2" t="s">
        <v>13</v>
      </c>
      <c r="B4" s="14" t="s">
        <v>104</v>
      </c>
    </row>
    <row r="5" spans="1:2" ht="33" customHeight="1" x14ac:dyDescent="0.25">
      <c r="A5" s="5" t="s">
        <v>14</v>
      </c>
      <c r="B5" s="13" t="s">
        <v>178</v>
      </c>
    </row>
    <row r="6" spans="1:2" ht="33" customHeight="1" x14ac:dyDescent="0.25">
      <c r="A6" s="2" t="s">
        <v>15</v>
      </c>
      <c r="B6" s="14" t="s">
        <v>105</v>
      </c>
    </row>
    <row r="7" spans="1:2" ht="33" customHeight="1" x14ac:dyDescent="0.25">
      <c r="A7" s="5" t="s">
        <v>12</v>
      </c>
      <c r="B7" s="13" t="s">
        <v>106</v>
      </c>
    </row>
    <row r="8" spans="1:2" ht="33" customHeight="1" x14ac:dyDescent="0.25">
      <c r="A8" s="3" t="s">
        <v>11</v>
      </c>
      <c r="B8" s="14" t="s">
        <v>176</v>
      </c>
    </row>
    <row r="9" spans="1:2" ht="33" customHeight="1" x14ac:dyDescent="0.25">
      <c r="A9" s="5" t="s">
        <v>4</v>
      </c>
      <c r="B9" s="13" t="s">
        <v>107</v>
      </c>
    </row>
    <row r="10" spans="1:2" ht="33" customHeight="1" x14ac:dyDescent="0.25">
      <c r="A10" s="2" t="s">
        <v>5</v>
      </c>
      <c r="B10" s="14" t="s">
        <v>108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5" zoomScale="70" workbookViewId="0">
      <selection activeCell="E41" sqref="E41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63.75" thickBot="1" x14ac:dyDescent="0.3">
      <c r="A2" s="16" t="s">
        <v>109</v>
      </c>
      <c r="B2" s="18" t="s">
        <v>110</v>
      </c>
      <c r="C2" s="24" t="s">
        <v>80</v>
      </c>
      <c r="D2" s="16" t="s">
        <v>111</v>
      </c>
      <c r="E2" s="15">
        <v>1</v>
      </c>
      <c r="F2" s="15"/>
      <c r="G2" s="15"/>
      <c r="H2" s="15">
        <v>1</v>
      </c>
      <c r="I2" s="15"/>
      <c r="J2" s="15"/>
      <c r="K2" s="15"/>
      <c r="L2" s="15"/>
      <c r="M2" s="15"/>
      <c r="N2" s="15"/>
      <c r="O2" s="15"/>
      <c r="P2" s="15"/>
      <c r="Q2" s="4">
        <f>SUM(E2:P2)</f>
        <v>2</v>
      </c>
      <c r="R2" s="25" t="s">
        <v>174</v>
      </c>
    </row>
    <row r="3" spans="1:18" ht="142.5" thickBot="1" x14ac:dyDescent="0.3">
      <c r="A3" s="16" t="s">
        <v>112</v>
      </c>
      <c r="B3" s="18" t="s">
        <v>179</v>
      </c>
      <c r="C3" s="24" t="s">
        <v>38</v>
      </c>
      <c r="D3" s="16" t="s">
        <v>139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 t="s">
        <v>187</v>
      </c>
    </row>
    <row r="4" spans="1:18" ht="126.75" thickBot="1" x14ac:dyDescent="0.3">
      <c r="A4" s="16" t="s">
        <v>113</v>
      </c>
      <c r="B4" s="18" t="s">
        <v>162</v>
      </c>
      <c r="C4" s="24" t="s">
        <v>46</v>
      </c>
      <c r="D4" s="16" t="s">
        <v>140</v>
      </c>
      <c r="E4" s="15"/>
      <c r="F4" s="15">
        <v>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 t="s">
        <v>175</v>
      </c>
    </row>
    <row r="5" spans="1:18" ht="32.25" thickBot="1" x14ac:dyDescent="0.3">
      <c r="A5" s="16" t="s">
        <v>114</v>
      </c>
      <c r="B5" s="18" t="s">
        <v>163</v>
      </c>
      <c r="C5" s="24" t="s">
        <v>50</v>
      </c>
      <c r="D5" s="16" t="s">
        <v>141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32.25" thickBot="1" x14ac:dyDescent="0.3">
      <c r="A6" s="16" t="s">
        <v>115</v>
      </c>
      <c r="B6" s="18" t="s">
        <v>188</v>
      </c>
      <c r="C6" s="24" t="s">
        <v>80</v>
      </c>
      <c r="D6" s="16" t="s">
        <v>111</v>
      </c>
      <c r="E6" s="15">
        <v>1</v>
      </c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32.25" thickBot="1" x14ac:dyDescent="0.3">
      <c r="A7" s="16" t="s">
        <v>116</v>
      </c>
      <c r="B7" s="18" t="s">
        <v>164</v>
      </c>
      <c r="C7" s="24" t="s">
        <v>46</v>
      </c>
      <c r="D7" s="16" t="s">
        <v>142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5" thickBot="1" x14ac:dyDescent="0.3">
      <c r="A8" s="16" t="s">
        <v>117</v>
      </c>
      <c r="B8" s="18" t="s">
        <v>165</v>
      </c>
      <c r="C8" s="24" t="s">
        <v>51</v>
      </c>
      <c r="D8" s="16" t="s">
        <v>143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5" thickBot="1" x14ac:dyDescent="0.3">
      <c r="A9" s="16" t="s">
        <v>118</v>
      </c>
      <c r="B9" s="18" t="s">
        <v>165</v>
      </c>
      <c r="C9" s="24" t="s">
        <v>51</v>
      </c>
      <c r="D9" s="16" t="s">
        <v>144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2.25" thickBot="1" x14ac:dyDescent="0.3">
      <c r="A10" s="16" t="s">
        <v>119</v>
      </c>
      <c r="B10" s="18" t="s">
        <v>110</v>
      </c>
      <c r="C10" s="24" t="s">
        <v>21</v>
      </c>
      <c r="D10" s="16" t="s">
        <v>145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120</v>
      </c>
      <c r="B11" s="18" t="s">
        <v>180</v>
      </c>
      <c r="C11" s="24" t="s">
        <v>19</v>
      </c>
      <c r="D11" s="16" t="s">
        <v>146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5" thickBot="1" x14ac:dyDescent="0.3">
      <c r="A12" s="16" t="s">
        <v>121</v>
      </c>
      <c r="B12" s="18" t="s">
        <v>166</v>
      </c>
      <c r="C12" s="24" t="s">
        <v>64</v>
      </c>
      <c r="D12" s="16" t="s">
        <v>147</v>
      </c>
      <c r="E12" s="15"/>
      <c r="F12" s="15"/>
      <c r="G12" s="15"/>
      <c r="H12" s="15">
        <v>1</v>
      </c>
      <c r="I12" s="15"/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/>
    </row>
    <row r="13" spans="1:18" ht="32.25" thickBot="1" x14ac:dyDescent="0.3">
      <c r="A13" s="16" t="s">
        <v>122</v>
      </c>
      <c r="B13" s="18" t="s">
        <v>166</v>
      </c>
      <c r="C13" s="24" t="s">
        <v>44</v>
      </c>
      <c r="D13" s="16" t="s">
        <v>148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16.5" thickBot="1" x14ac:dyDescent="0.3">
      <c r="A14" s="16" t="s">
        <v>123</v>
      </c>
      <c r="B14" s="18" t="s">
        <v>167</v>
      </c>
      <c r="C14" s="24" t="s">
        <v>74</v>
      </c>
      <c r="D14" s="16" t="s">
        <v>149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5" thickBot="1" x14ac:dyDescent="0.3">
      <c r="A15" s="16" t="s">
        <v>124</v>
      </c>
      <c r="B15" s="18" t="s">
        <v>181</v>
      </c>
      <c r="C15" s="24" t="s">
        <v>82</v>
      </c>
      <c r="D15" s="16" t="s">
        <v>150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16" t="s">
        <v>125</v>
      </c>
      <c r="B16" s="18" t="s">
        <v>181</v>
      </c>
      <c r="C16" s="24" t="s">
        <v>82</v>
      </c>
      <c r="D16" s="16" t="s">
        <v>151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5" thickBot="1" x14ac:dyDescent="0.3">
      <c r="A17" s="16" t="s">
        <v>126</v>
      </c>
      <c r="B17" s="18" t="s">
        <v>168</v>
      </c>
      <c r="C17" s="24" t="s">
        <v>63</v>
      </c>
      <c r="D17" s="16" t="s">
        <v>152</v>
      </c>
      <c r="E17" s="15">
        <v>1</v>
      </c>
      <c r="F17" s="15">
        <v>1</v>
      </c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4</v>
      </c>
      <c r="R17" s="25"/>
    </row>
    <row r="18" spans="1:18" ht="16.5" thickBot="1" x14ac:dyDescent="0.3">
      <c r="A18" s="16" t="s">
        <v>127</v>
      </c>
      <c r="B18" s="18" t="s">
        <v>182</v>
      </c>
      <c r="C18" s="24" t="s">
        <v>64</v>
      </c>
      <c r="D18" s="16" t="s">
        <v>153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16" t="s">
        <v>128</v>
      </c>
      <c r="B19" s="18" t="s">
        <v>167</v>
      </c>
      <c r="C19" s="24" t="s">
        <v>74</v>
      </c>
      <c r="D19" s="16" t="s">
        <v>149</v>
      </c>
      <c r="E19" s="15"/>
      <c r="F19" s="15"/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2</v>
      </c>
      <c r="R19" s="25"/>
    </row>
    <row r="20" spans="1:18" ht="32.25" thickBot="1" x14ac:dyDescent="0.3">
      <c r="A20" s="16" t="s">
        <v>129</v>
      </c>
      <c r="B20" s="18" t="s">
        <v>164</v>
      </c>
      <c r="C20" s="24" t="s">
        <v>46</v>
      </c>
      <c r="D20" s="16" t="s">
        <v>142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16" t="s">
        <v>130</v>
      </c>
      <c r="B21" s="18" t="s">
        <v>183</v>
      </c>
      <c r="C21" s="24" t="s">
        <v>59</v>
      </c>
      <c r="D21" s="16" t="s">
        <v>154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5" thickBot="1" x14ac:dyDescent="0.3">
      <c r="A22" s="16" t="s">
        <v>131</v>
      </c>
      <c r="B22" s="18" t="s">
        <v>169</v>
      </c>
      <c r="C22" s="24" t="s">
        <v>59</v>
      </c>
      <c r="D22" s="16" t="s">
        <v>155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5" thickBot="1" x14ac:dyDescent="0.3">
      <c r="A23" s="16" t="s">
        <v>132</v>
      </c>
      <c r="B23" s="18" t="s">
        <v>170</v>
      </c>
      <c r="C23" s="24" t="s">
        <v>63</v>
      </c>
      <c r="D23" s="16" t="s">
        <v>152</v>
      </c>
      <c r="E23" s="15"/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32.25" thickBot="1" x14ac:dyDescent="0.3">
      <c r="A24" s="16" t="s">
        <v>133</v>
      </c>
      <c r="B24" s="18" t="s">
        <v>184</v>
      </c>
      <c r="C24" s="24" t="s">
        <v>53</v>
      </c>
      <c r="D24" s="16" t="s">
        <v>156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16.5" thickBot="1" x14ac:dyDescent="0.3">
      <c r="A25" s="16" t="s">
        <v>134</v>
      </c>
      <c r="B25" s="18" t="s">
        <v>171</v>
      </c>
      <c r="C25" s="24" t="s">
        <v>64</v>
      </c>
      <c r="D25" s="16" t="s">
        <v>157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2.25" thickBot="1" x14ac:dyDescent="0.3">
      <c r="A26" s="16" t="s">
        <v>135</v>
      </c>
      <c r="B26" s="18" t="s">
        <v>172</v>
      </c>
      <c r="C26" s="24" t="s">
        <v>81</v>
      </c>
      <c r="D26" s="16" t="s">
        <v>158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 t="s">
        <v>136</v>
      </c>
      <c r="B27" s="18" t="s">
        <v>186</v>
      </c>
      <c r="C27" s="24" t="s">
        <v>63</v>
      </c>
      <c r="D27" s="16" t="s">
        <v>159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 t="s">
        <v>137</v>
      </c>
      <c r="B28" s="18" t="s">
        <v>173</v>
      </c>
      <c r="C28" s="24" t="s">
        <v>64</v>
      </c>
      <c r="D28" s="16" t="s">
        <v>160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 thickBot="1" x14ac:dyDescent="0.3">
      <c r="A29" s="16" t="s">
        <v>138</v>
      </c>
      <c r="B29" s="18" t="s">
        <v>185</v>
      </c>
      <c r="C29" s="24" t="s">
        <v>80</v>
      </c>
      <c r="D29" s="16" t="s">
        <v>161</v>
      </c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1</v>
      </c>
      <c r="R29" s="25"/>
    </row>
    <row r="30" spans="1:18" ht="32.25" thickBot="1" x14ac:dyDescent="0.3">
      <c r="A30" s="16" t="s">
        <v>189</v>
      </c>
      <c r="B30" s="18"/>
      <c r="C30" s="24" t="s">
        <v>81</v>
      </c>
      <c r="D30" s="16" t="s">
        <v>190</v>
      </c>
      <c r="E30" s="15"/>
      <c r="F30" s="15"/>
      <c r="G30" s="15"/>
      <c r="H30" s="15">
        <v>1</v>
      </c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32.25" thickBot="1" x14ac:dyDescent="0.3">
      <c r="A31" s="16" t="s">
        <v>191</v>
      </c>
      <c r="B31" s="18"/>
      <c r="C31" s="24" t="s">
        <v>20</v>
      </c>
      <c r="D31" s="16" t="s">
        <v>194</v>
      </c>
      <c r="E31" s="15"/>
      <c r="F31" s="15"/>
      <c r="G31" s="15"/>
      <c r="H31" s="15">
        <v>1</v>
      </c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2.25" thickBot="1" x14ac:dyDescent="0.3">
      <c r="A32" s="16" t="s">
        <v>192</v>
      </c>
      <c r="B32" s="18"/>
      <c r="C32" s="24" t="s">
        <v>20</v>
      </c>
      <c r="D32" s="16" t="s">
        <v>193</v>
      </c>
      <c r="E32" s="15"/>
      <c r="F32" s="15"/>
      <c r="G32" s="15"/>
      <c r="H32" s="15">
        <v>1</v>
      </c>
      <c r="I32" s="15"/>
      <c r="J32" s="15"/>
      <c r="K32" s="15"/>
      <c r="L32" s="15"/>
      <c r="M32" s="15"/>
      <c r="N32" s="15"/>
      <c r="O32" s="15"/>
      <c r="P32" s="15"/>
      <c r="Q32" s="4">
        <f t="shared" si="0"/>
        <v>1</v>
      </c>
      <c r="R32" s="25"/>
    </row>
    <row r="33" spans="1:18" ht="48" thickBot="1" x14ac:dyDescent="0.3">
      <c r="A33" s="16" t="s">
        <v>195</v>
      </c>
      <c r="B33" s="18"/>
      <c r="C33" s="24" t="s">
        <v>20</v>
      </c>
      <c r="D33" s="16" t="s">
        <v>196</v>
      </c>
      <c r="E33" s="15"/>
      <c r="F33" s="15"/>
      <c r="G33" s="15"/>
      <c r="H33" s="15">
        <v>1</v>
      </c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/>
    </row>
    <row r="34" spans="1:18" ht="16.5" thickBot="1" x14ac:dyDescent="0.3">
      <c r="A34" s="16" t="s">
        <v>197</v>
      </c>
      <c r="B34" s="18"/>
      <c r="C34" s="24" t="s">
        <v>77</v>
      </c>
      <c r="D34" s="16" t="s">
        <v>198</v>
      </c>
      <c r="E34" s="15"/>
      <c r="F34" s="15"/>
      <c r="G34" s="15"/>
      <c r="H34" s="15">
        <v>1</v>
      </c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32.25" thickBot="1" x14ac:dyDescent="0.3">
      <c r="A35" s="16" t="s">
        <v>106</v>
      </c>
      <c r="B35" s="18"/>
      <c r="C35" s="24" t="s">
        <v>20</v>
      </c>
      <c r="D35" s="16" t="s">
        <v>199</v>
      </c>
      <c r="E35" s="15"/>
      <c r="F35" s="15"/>
      <c r="G35" s="15"/>
      <c r="H35" s="15">
        <v>1</v>
      </c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32.25" thickBot="1" x14ac:dyDescent="0.3">
      <c r="A36" s="16" t="s">
        <v>200</v>
      </c>
      <c r="B36" s="18"/>
      <c r="C36" s="24" t="s">
        <v>84</v>
      </c>
      <c r="D36" s="16" t="s">
        <v>201</v>
      </c>
      <c r="E36" s="15"/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25"/>
    </row>
    <row r="37" spans="1:18" ht="16.5" thickBot="1" x14ac:dyDescent="0.3">
      <c r="A37" s="16" t="s">
        <v>202</v>
      </c>
      <c r="B37" s="18"/>
      <c r="C37" s="24" t="s">
        <v>74</v>
      </c>
      <c r="D37" s="16" t="s">
        <v>149</v>
      </c>
      <c r="E37" s="15"/>
      <c r="F37" s="15">
        <v>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16.5" thickBot="1" x14ac:dyDescent="0.3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5" thickBot="1" x14ac:dyDescent="0.3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5" thickBot="1" x14ac:dyDescent="0.3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5" thickBot="1" x14ac:dyDescent="0.3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5" thickBot="1" x14ac:dyDescent="0.3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5" thickBot="1" x14ac:dyDescent="0.3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2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4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0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2</v>
      </c>
    </row>
    <row r="24" spans="1:11" x14ac:dyDescent="0.25">
      <c r="J24" s="12" t="s">
        <v>44</v>
      </c>
      <c r="K24">
        <f>COUNTIF('2. ROSC Active'!C2:C251,J24)</f>
        <v>1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3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1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2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3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1</v>
      </c>
    </row>
    <row r="39" spans="10:11" x14ac:dyDescent="0.25">
      <c r="J39" s="12" t="s">
        <v>20</v>
      </c>
      <c r="K39">
        <f>COUNTIF('2. ROSC Active'!C2:C251,J39)</f>
        <v>4</v>
      </c>
    </row>
    <row r="40" spans="10:11" x14ac:dyDescent="0.25">
      <c r="J40" s="12" t="s">
        <v>18</v>
      </c>
      <c r="K40">
        <f>COUNTIF('2. ROSC Active'!C2:C251,J40)</f>
        <v>0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1</v>
      </c>
    </row>
    <row r="43" spans="10:11" x14ac:dyDescent="0.25">
      <c r="J43" s="12" t="s">
        <v>81</v>
      </c>
      <c r="K43">
        <f>COUNTIF('2. ROSC Active'!C2:C251,J43)</f>
        <v>2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3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0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3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36</v>
      </c>
    </row>
    <row r="56" spans="10:11" x14ac:dyDescent="0.25">
      <c r="J56" s="12" t="s">
        <v>87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D4098014-2DD5-41B2-AAF4-5ACCBA52B42B}"/>
</file>

<file path=customXml/itemProps2.xml><?xml version="1.0" encoding="utf-8"?>
<ds:datastoreItem xmlns:ds="http://schemas.openxmlformats.org/officeDocument/2006/customXml" ds:itemID="{A8006717-F085-41D9-8ECC-0496142A02ED}"/>
</file>

<file path=customXml/itemProps3.xml><?xml version="1.0" encoding="utf-8"?>
<ds:datastoreItem xmlns:ds="http://schemas.openxmlformats.org/officeDocument/2006/customXml" ds:itemID="{5C3A7948-09E6-4127-9870-9188AC496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Skylar Kamerer-Miller</cp:lastModifiedBy>
  <cp:lastPrinted>2022-06-10T23:39:20Z</cp:lastPrinted>
  <dcterms:created xsi:type="dcterms:W3CDTF">2022-05-19T17:55:56Z</dcterms:created>
  <dcterms:modified xsi:type="dcterms:W3CDTF">2024-10-28T18:25:42Z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