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3101e7073d43e1/Desktop/ROSC Files/"/>
    </mc:Choice>
  </mc:AlternateContent>
  <xr:revisionPtr revIDLastSave="0" documentId="8_{A828D018-A15D-4A24-8040-CADBC9E77D90}" xr6:coauthVersionLast="47" xr6:coauthVersionMax="47" xr10:uidLastSave="{00000000-0000-0000-0000-000000000000}"/>
  <bookViews>
    <workbookView xWindow="3394" yWindow="463" windowWidth="28766" windowHeight="17331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<sst xmlns="http://schemas.openxmlformats.org/spreadsheetml/2006/main" count="540" uniqueCount="263">
  <si>
    <t>Council Name</t>
  </si>
  <si>
    <t>Three Cords Strong ROSC Alliance</t>
  </si>
  <si>
    <t>Lead Agency</t>
  </si>
  <si>
    <t>Transitional Training Services</t>
  </si>
  <si>
    <t>Lead Agency Address</t>
  </si>
  <si>
    <t>4455 S. King Drive Suite 101-B, Chicago, IL 60653</t>
  </si>
  <si>
    <t>Project Coordinator(s)</t>
  </si>
  <si>
    <t xml:space="preserve"> Ms. Vawnshekia Oklah, ROSC Council Coordinator /Ms. Marjorie Howard, Director</t>
  </si>
  <si>
    <t>Project Coordinator(s) Phone Number</t>
  </si>
  <si>
    <t>773-467-6324- Ms. Howard /773-636-4689 Ms. Oklah-Brown</t>
  </si>
  <si>
    <t>Coordinator(s) Email</t>
  </si>
  <si>
    <t>mhowardtts96@aol.com/vccunning@gmail.com</t>
  </si>
  <si>
    <t>Additional Contact/Supervisor</t>
  </si>
  <si>
    <t>Not Applicable</t>
  </si>
  <si>
    <t>Additional Contact Email and Phone Number</t>
  </si>
  <si>
    <t>Geographical Location(s) Covered</t>
  </si>
  <si>
    <t>Bronzeville; Hyde Park; Kenwood; Oakland; Woodlawn</t>
  </si>
  <si>
    <t>DHS Region</t>
  </si>
  <si>
    <t>Region 1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</si>
  <si>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</si>
  <si>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</si>
  <si>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</si>
  <si>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</si>
  <si>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</si>
  <si>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</si>
  <si>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</si>
  <si>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</si>
  <si>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</si>
  <si>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</si>
  <si>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</si>
  <si>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</si>
  <si>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</si>
  <si>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</si>
  <si>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</si>
  <si>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</si>
  <si>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</si>
  <si>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</si>
  <si>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</si>
  <si>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</si>
  <si>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</si>
  <si>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</si>
  <si>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Marjorie Howard</t>
  </si>
  <si>
    <t>Recovery Supports: RCO</t>
  </si>
  <si>
    <t>Vawnshekia Oklah</t>
  </si>
  <si>
    <t>Dr. Stanely Howard</t>
  </si>
  <si>
    <t>Education: Other</t>
  </si>
  <si>
    <t>Law &amp; Civics</t>
  </si>
  <si>
    <t>Sondra Muhammad</t>
  </si>
  <si>
    <t>Youth-Serving: Local Prevention Providers</t>
  </si>
  <si>
    <t>Parents United to Save Our Children</t>
  </si>
  <si>
    <t>Attorney Carolyn Howard, Esq.</t>
  </si>
  <si>
    <t>Judicial: Public Defender's Office</t>
  </si>
  <si>
    <t>Cook County Public Defender</t>
  </si>
  <si>
    <t>Dalton Brown</t>
  </si>
  <si>
    <t>Service Providers: Violence Prevention</t>
  </si>
  <si>
    <t>Felony Free Society</t>
  </si>
  <si>
    <t>Kinya Brown</t>
  </si>
  <si>
    <t>Business:  Local Business</t>
  </si>
  <si>
    <t>Clark Real Estate</t>
  </si>
  <si>
    <t>Janet Comer</t>
  </si>
  <si>
    <t>Service Providers: Employment Programs</t>
  </si>
  <si>
    <t>National Black Caucasus Alliance</t>
  </si>
  <si>
    <t>Rafael Agosto</t>
  </si>
  <si>
    <t>SWOP (South West Organizing Project)</t>
  </si>
  <si>
    <t>Derrick Butler</t>
  </si>
  <si>
    <t>PLE: Substance Use</t>
  </si>
  <si>
    <t>Henry Sober Living</t>
  </si>
  <si>
    <t>Bridgette Allen</t>
  </si>
  <si>
    <t>Juan Gonzalez</t>
  </si>
  <si>
    <t>Recovery Supports: Other</t>
  </si>
  <si>
    <t>Yvette Camper</t>
  </si>
  <si>
    <t>Nazeer Smith</t>
  </si>
  <si>
    <t>Fly Choice Community Re-Entry Program</t>
  </si>
  <si>
    <t>Pastor Don Gordon</t>
  </si>
  <si>
    <t>Faith-based: Local Pastor</t>
  </si>
  <si>
    <t>To Equip His People</t>
  </si>
  <si>
    <t>Araina Mickens</t>
  </si>
  <si>
    <t>Faith-based: Other</t>
  </si>
  <si>
    <t>Lights of Zion Church</t>
  </si>
  <si>
    <t>Brian Johnson</t>
  </si>
  <si>
    <t>Education: Local University</t>
  </si>
  <si>
    <t>Chicago State University</t>
  </si>
  <si>
    <t>Phalen B. Miamor</t>
  </si>
  <si>
    <t>Osmar Alejo</t>
  </si>
  <si>
    <t>John Davis</t>
  </si>
  <si>
    <t>Kevin Scott</t>
  </si>
  <si>
    <t>Dr. Karen White</t>
  </si>
  <si>
    <t>Teech Foundation</t>
  </si>
  <si>
    <t>Lah-Mina Muhammad</t>
  </si>
  <si>
    <t>PLE: Other</t>
  </si>
  <si>
    <t>Angel Griffin</t>
  </si>
  <si>
    <t>Corey Curtis</t>
  </si>
  <si>
    <t>Readi Chicago</t>
  </si>
  <si>
    <t>Marcus Smith</t>
  </si>
  <si>
    <t>Isaiah Edwards</t>
  </si>
  <si>
    <t>Aaron Jackson</t>
  </si>
  <si>
    <t>Raven Myers</t>
  </si>
  <si>
    <t>Emanual Reed</t>
  </si>
  <si>
    <t>Charmaine  Canady</t>
  </si>
  <si>
    <t>Coney Curtis</t>
  </si>
  <si>
    <t>Travis Thomas</t>
  </si>
  <si>
    <t>John Tinker</t>
  </si>
  <si>
    <t>Darien Leslie</t>
  </si>
  <si>
    <t>Antonette Gregory</t>
  </si>
  <si>
    <t>Pam Matthews</t>
  </si>
  <si>
    <t>Dominuque Conley</t>
  </si>
  <si>
    <t>Tara Cloption</t>
  </si>
  <si>
    <t>Latasha Moten</t>
  </si>
  <si>
    <t>Gerald Alexander McQueen</t>
  </si>
  <si>
    <t>Cristina Banda</t>
  </si>
  <si>
    <t>Healthcare: Other</t>
  </si>
  <si>
    <t>Illinois Department of Health Services</t>
  </si>
  <si>
    <t>Shaina Tucker</t>
  </si>
  <si>
    <t xml:space="preserve">Norberto Brown </t>
  </si>
  <si>
    <t>IMG180 Construction Company</t>
  </si>
  <si>
    <t>Police Precinct 003</t>
  </si>
  <si>
    <t>Law Enforcement: Local Police</t>
  </si>
  <si>
    <t>Precinct 003</t>
  </si>
  <si>
    <t>Trina James</t>
  </si>
  <si>
    <t>Education: Local K-12</t>
  </si>
  <si>
    <t>Aurora Public Schools</t>
  </si>
  <si>
    <t>Lavell Joe</t>
  </si>
  <si>
    <t>Nugentry Ward</t>
  </si>
  <si>
    <t>Bright Star Community Outreach</t>
  </si>
  <si>
    <t>Faith-based: Ministerial Alliance</t>
  </si>
  <si>
    <t>Bright Star Church</t>
  </si>
  <si>
    <t>Tevin Spight</t>
  </si>
  <si>
    <t>Stanley Brocks</t>
  </si>
  <si>
    <t>Michael Wooley</t>
  </si>
  <si>
    <t>Jarvis Evans</t>
  </si>
  <si>
    <t>Alonzo Donley</t>
  </si>
  <si>
    <t>Michael Tricarico</t>
  </si>
  <si>
    <t>Louis Robinson</t>
  </si>
  <si>
    <t>Gregory Smith</t>
  </si>
  <si>
    <t>Diahies Townsend</t>
  </si>
  <si>
    <t>Michael Smith</t>
  </si>
  <si>
    <t>Eric Latham</t>
  </si>
  <si>
    <t>Newnez Albert</t>
  </si>
  <si>
    <t>Lisa Smith</t>
  </si>
  <si>
    <t>Trinidad Botello</t>
  </si>
  <si>
    <t>Desmond Hobbs</t>
  </si>
  <si>
    <t>Bryan Holland</t>
  </si>
  <si>
    <t>Deliah Waddelll</t>
  </si>
  <si>
    <t>Nathaniel Moses</t>
  </si>
  <si>
    <t>Vincent Martin</t>
  </si>
  <si>
    <t>Melissa Johnson</t>
  </si>
  <si>
    <t>Ardarius Pierce</t>
  </si>
  <si>
    <t>Cortez Carter</t>
  </si>
  <si>
    <t>Emarion Watkins</t>
  </si>
  <si>
    <t>Teshone Payton</t>
  </si>
  <si>
    <t>Gina Lee</t>
  </si>
  <si>
    <t>Joshua Fox</t>
  </si>
  <si>
    <t>Dierra Bluitt</t>
  </si>
  <si>
    <t>Dwayne Jones</t>
  </si>
  <si>
    <t>David Thomas</t>
  </si>
  <si>
    <t>Shaniyah Smith</t>
  </si>
  <si>
    <t>Kashay Smith</t>
  </si>
  <si>
    <t>Frederick Penn</t>
  </si>
  <si>
    <t>Aiyana M. Brown</t>
  </si>
  <si>
    <t>Veronica Redmond</t>
  </si>
  <si>
    <t>Dr. Deloris Howard</t>
  </si>
  <si>
    <t>C &amp; R Remodeling and Decorating</t>
  </si>
  <si>
    <t>Officer Charles Harris</t>
  </si>
  <si>
    <t>003 District Police</t>
  </si>
  <si>
    <t>Antoine Marion</t>
  </si>
  <si>
    <t>Service Providers: Harm Reduction</t>
  </si>
  <si>
    <t>HRDI</t>
  </si>
  <si>
    <t>Jerome Collier</t>
  </si>
  <si>
    <t>Isaiah Garner</t>
  </si>
  <si>
    <t>Joanna Gonzalez</t>
  </si>
  <si>
    <t>Illinois Department of Human Services</t>
  </si>
  <si>
    <t>Jamal Camron</t>
  </si>
  <si>
    <t>Business: Other</t>
  </si>
  <si>
    <t>Economist / Entrepreneur</t>
  </si>
  <si>
    <t>Eric Wilkerson</t>
  </si>
  <si>
    <t>Marquis Redman</t>
  </si>
  <si>
    <t>Byron Holland</t>
  </si>
  <si>
    <t>GTS</t>
  </si>
  <si>
    <t>Markita Mitchell</t>
  </si>
  <si>
    <t>Family: Mental Health</t>
  </si>
  <si>
    <t>Family Guidance Center</t>
  </si>
  <si>
    <t>AJ Jones</t>
  </si>
  <si>
    <t>Jeremy Jones</t>
  </si>
  <si>
    <t>Maurice Polk</t>
  </si>
  <si>
    <t>Melvetess Thomas</t>
  </si>
  <si>
    <t>Craig Scott</t>
  </si>
  <si>
    <t>Ashley Thomas</t>
  </si>
  <si>
    <t>Ocheron Sharpe</t>
  </si>
  <si>
    <t>Michael Hines</t>
  </si>
  <si>
    <t>Richard Roberts</t>
  </si>
  <si>
    <t>Ardidius P</t>
  </si>
  <si>
    <t>Yasmine Elder</t>
  </si>
  <si>
    <t>Princess Chinn</t>
  </si>
  <si>
    <t>Eric Alcorn</t>
  </si>
  <si>
    <t>Richard Lester</t>
  </si>
  <si>
    <t>Marquise Anderson</t>
  </si>
  <si>
    <t>Cortius Clayton</t>
  </si>
  <si>
    <t>Leondre Kemps</t>
  </si>
  <si>
    <t>Destiny McCullough</t>
  </si>
  <si>
    <t>Janeen Allen</t>
  </si>
  <si>
    <t>Monique Collins</t>
  </si>
  <si>
    <t>Hakimah Qualls</t>
  </si>
  <si>
    <t>Shannon Armstrong</t>
  </si>
  <si>
    <t>Zawdie Dugar</t>
  </si>
  <si>
    <t>Larecia Ziegler</t>
  </si>
  <si>
    <t>Jamelia Reed</t>
  </si>
  <si>
    <t>Eric Owens</t>
  </si>
  <si>
    <t>Racquel Cain</t>
  </si>
  <si>
    <t>Jon Sainz</t>
  </si>
  <si>
    <t>Chris Kice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</si>
  <si>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</si>
  <si>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</si>
  <si>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</si>
  <si>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</si>
  <si>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</si>
  <si>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</si>
  <si>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</si>
  <si>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</si>
  <si>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12 step or other group</t>
  </si>
  <si>
    <t>Recovery Supports: Housing</t>
  </si>
  <si>
    <t>Faith-based Groups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</si>
  <si>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</si>
  <si>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</si>
  <si>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</si>
  <si>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</si>
  <si>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</si>
  <si>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</si>
  <si>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</si>
  <si>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Other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</si>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</sst>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3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C6" sqref="C6"/>
    </sheetView>
  </sheetViews>
  <sheetFormatPr defaultRowHeight="15.95"/>
  <cols>
    <col min="1" max="1" width="46.625" customWidth="1"/>
    <col min="2" max="2" width="53.75" customWidth="1"/>
  </cols>
  <sheetData>
    <row r="1" spans="1:2" ht="33" customHeight="1">
      <c r="A1" s="5" t="s">
        <v>0</v>
      </c>
      <c r="B1" s="10" t="s">
        <v>1</v>
      </c>
    </row>
    <row r="2" spans="1:2" ht="33" customHeight="1">
      <c r="A2" s="2" t="s">
        <v>2</v>
      </c>
      <c r="B2" s="11" t="s">
        <v>3</v>
      </c>
    </row>
    <row r="3" spans="1:2" ht="33" customHeight="1">
      <c r="A3" s="5" t="s">
        <v>4</v>
      </c>
      <c r="B3" s="10" t="s">
        <v>5</v>
      </c>
    </row>
    <row r="4" spans="1:2" ht="33" customHeight="1">
      <c r="A4" s="2" t="s">
        <v>6</v>
      </c>
      <c r="B4" s="11" t="s">
        <v>7</v>
      </c>
    </row>
    <row r="5" spans="1:2" ht="33" customHeight="1">
      <c r="A5" s="5" t="s">
        <v>8</v>
      </c>
      <c r="B5" s="10" t="s">
        <v>9</v>
      </c>
    </row>
    <row r="6" spans="1:2" ht="33" customHeight="1">
      <c r="A6" s="2" t="s">
        <v>10</v>
      </c>
      <c r="B6" s="11" t="s">
        <v>11</v>
      </c>
    </row>
    <row r="7" spans="1:2" ht="33" customHeight="1">
      <c r="A7" s="5" t="s">
        <v>12</v>
      </c>
      <c r="B7" s="10" t="s">
        <v>13</v>
      </c>
    </row>
    <row r="8" spans="1:2" ht="33" customHeight="1">
      <c r="A8" s="3" t="s">
        <v>14</v>
      </c>
      <c r="B8" s="11" t="s">
        <v>13</v>
      </c>
    </row>
    <row r="9" spans="1:2" ht="33" customHeight="1">
      <c r="A9" s="5" t="s">
        <v>15</v>
      </c>
      <c r="B9" s="10" t="s">
        <v>16</v>
      </c>
    </row>
    <row r="10" spans="1:2" ht="33" customHeight="1">
      <c r="A10" s="2" t="s">
        <v>17</v>
      </c>
      <c r="B10" s="11" t="s">
        <v>18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114" workbookViewId="0">
      <selection activeCell="F118" sqref="F118"/>
    </sheetView>
  </sheetViews>
  <sheetFormatPr defaultRowHeight="15.9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349999999999994" thickTop="1" thickBot="1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48" thickBot="1">
      <c r="A2" s="13" t="s">
        <v>37</v>
      </c>
      <c r="B2" s="15">
        <v>44013</v>
      </c>
      <c r="C2" s="21" t="s">
        <v>38</v>
      </c>
      <c r="D2" s="13" t="s">
        <v>39</v>
      </c>
      <c r="E2" s="12"/>
      <c r="F2" s="12">
        <v>1</v>
      </c>
      <c r="G2" s="12">
        <v>1</v>
      </c>
      <c r="H2" s="12"/>
      <c r="I2" s="12">
        <v>1</v>
      </c>
      <c r="J2" s="12">
        <v>1</v>
      </c>
      <c r="K2" s="12"/>
      <c r="L2" s="12">
        <v>1</v>
      </c>
      <c r="M2" s="12">
        <v>1</v>
      </c>
      <c r="N2" s="12">
        <v>1</v>
      </c>
      <c r="O2" s="12"/>
      <c r="P2" s="12">
        <v>1</v>
      </c>
      <c r="Q2" s="4">
        <f>SUM(E2:P2)</f>
        <v>8</v>
      </c>
      <c r="R2" s="22" t="s">
        <v>40</v>
      </c>
    </row>
    <row r="3" spans="1:18" ht="32.1" thickBot="1">
      <c r="A3" s="13" t="s">
        <v>41</v>
      </c>
      <c r="B3" s="15">
        <v>45108</v>
      </c>
      <c r="C3" s="21" t="s">
        <v>42</v>
      </c>
      <c r="D3" s="13" t="s">
        <v>3</v>
      </c>
      <c r="E3" s="12">
        <v>1</v>
      </c>
      <c r="F3" s="12">
        <v>1</v>
      </c>
      <c r="G3" s="12">
        <v>1</v>
      </c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3</v>
      </c>
      <c r="R3" s="22"/>
    </row>
    <row r="4" spans="1:18" ht="32.1" thickBot="1">
      <c r="A4" s="13" t="s">
        <v>43</v>
      </c>
      <c r="B4" s="15">
        <v>45108</v>
      </c>
      <c r="C4" s="21" t="s">
        <v>42</v>
      </c>
      <c r="D4" s="13" t="s">
        <v>3</v>
      </c>
      <c r="E4" s="12">
        <v>1</v>
      </c>
      <c r="F4" s="12">
        <v>1</v>
      </c>
      <c r="G4" s="12">
        <v>1</v>
      </c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3</v>
      </c>
      <c r="R4" s="22"/>
    </row>
    <row r="5" spans="1:18" ht="16.350000000000001" thickBot="1">
      <c r="A5" s="13" t="s">
        <v>44</v>
      </c>
      <c r="B5" s="15">
        <v>45169</v>
      </c>
      <c r="C5" s="21" t="s">
        <v>45</v>
      </c>
      <c r="D5" s="13" t="s">
        <v>46</v>
      </c>
      <c r="E5" s="12">
        <v>0</v>
      </c>
      <c r="F5" s="12">
        <v>1</v>
      </c>
      <c r="G5" s="12">
        <v>1</v>
      </c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2</v>
      </c>
      <c r="R5" s="22"/>
    </row>
    <row r="6" spans="1:18" ht="32.1" thickBot="1">
      <c r="A6" s="13" t="s">
        <v>47</v>
      </c>
      <c r="B6" s="15">
        <v>45169</v>
      </c>
      <c r="C6" s="21" t="s">
        <v>48</v>
      </c>
      <c r="D6" s="13" t="s">
        <v>49</v>
      </c>
      <c r="E6" s="12">
        <v>1</v>
      </c>
      <c r="F6" s="12">
        <v>1</v>
      </c>
      <c r="G6" s="12">
        <v>1</v>
      </c>
      <c r="H6" s="12"/>
      <c r="I6" s="12"/>
      <c r="J6" s="12"/>
      <c r="K6" s="12"/>
      <c r="L6" s="12"/>
      <c r="M6" s="12"/>
      <c r="N6" s="12"/>
      <c r="O6" s="12"/>
      <c r="P6" s="12"/>
      <c r="Q6" s="4">
        <f t="shared" si="0"/>
        <v>3</v>
      </c>
      <c r="R6" s="22"/>
    </row>
    <row r="7" spans="1:18" ht="32.1" thickBot="1">
      <c r="A7" s="13" t="s">
        <v>50</v>
      </c>
      <c r="B7" s="15">
        <v>45169</v>
      </c>
      <c r="C7" s="21" t="s">
        <v>51</v>
      </c>
      <c r="D7" s="13" t="s">
        <v>52</v>
      </c>
      <c r="E7" s="12">
        <v>1</v>
      </c>
      <c r="F7" s="12">
        <v>1</v>
      </c>
      <c r="G7" s="12">
        <v>1</v>
      </c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3</v>
      </c>
      <c r="R7" s="22"/>
    </row>
    <row r="8" spans="1:18" ht="32.1" thickBot="1">
      <c r="A8" s="13" t="s">
        <v>53</v>
      </c>
      <c r="B8" s="15">
        <v>45169</v>
      </c>
      <c r="C8" s="21" t="s">
        <v>54</v>
      </c>
      <c r="D8" s="13" t="s">
        <v>55</v>
      </c>
      <c r="E8" s="12">
        <v>1</v>
      </c>
      <c r="F8" s="12">
        <v>1</v>
      </c>
      <c r="G8" s="12">
        <v>1</v>
      </c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3</v>
      </c>
      <c r="R8" s="22"/>
    </row>
    <row r="9" spans="1:18" ht="32.1" thickBot="1">
      <c r="A9" s="13" t="s">
        <v>56</v>
      </c>
      <c r="B9" s="15">
        <v>45169</v>
      </c>
      <c r="C9" s="21" t="s">
        <v>57</v>
      </c>
      <c r="D9" s="13" t="s">
        <v>58</v>
      </c>
      <c r="E9" s="12">
        <v>1</v>
      </c>
      <c r="F9" s="12">
        <v>1</v>
      </c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3</v>
      </c>
      <c r="R9" s="22"/>
    </row>
    <row r="10" spans="1:18" ht="32.1" thickBot="1">
      <c r="A10" s="13" t="s">
        <v>59</v>
      </c>
      <c r="B10" s="15">
        <v>45169</v>
      </c>
      <c r="C10" s="21" t="s">
        <v>60</v>
      </c>
      <c r="D10" s="13" t="s">
        <v>61</v>
      </c>
      <c r="E10" s="12"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2.1" thickBot="1">
      <c r="A11" s="13" t="s">
        <v>62</v>
      </c>
      <c r="B11" s="15">
        <v>45169</v>
      </c>
      <c r="C11" s="21" t="s">
        <v>54</v>
      </c>
      <c r="D11" s="13" t="s">
        <v>63</v>
      </c>
      <c r="E11" s="12"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0</v>
      </c>
      <c r="R11" s="22"/>
    </row>
    <row r="12" spans="1:18" ht="16.350000000000001" thickBot="1">
      <c r="A12" s="13" t="s">
        <v>64</v>
      </c>
      <c r="B12" s="15">
        <v>45169</v>
      </c>
      <c r="C12" s="21" t="s">
        <v>65</v>
      </c>
      <c r="D12" s="13" t="s">
        <v>66</v>
      </c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4">
        <f t="shared" si="0"/>
        <v>0</v>
      </c>
      <c r="R12" s="22"/>
    </row>
    <row r="13" spans="1:18" ht="32.1" thickBot="1">
      <c r="A13" s="13" t="s">
        <v>67</v>
      </c>
      <c r="B13" s="15">
        <v>45169</v>
      </c>
      <c r="C13" s="21" t="s">
        <v>65</v>
      </c>
      <c r="D13" s="13" t="s">
        <v>3</v>
      </c>
      <c r="E13" s="12"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2.1" thickBot="1">
      <c r="A14" s="13" t="s">
        <v>68</v>
      </c>
      <c r="B14" s="15">
        <v>45169</v>
      </c>
      <c r="C14" s="21" t="s">
        <v>69</v>
      </c>
      <c r="D14" s="13" t="s">
        <v>3</v>
      </c>
      <c r="E14" s="12"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0</v>
      </c>
      <c r="R14" s="22"/>
    </row>
    <row r="15" spans="1:18" ht="32.1" thickBot="1">
      <c r="A15" s="13" t="s">
        <v>70</v>
      </c>
      <c r="B15" s="15">
        <v>45169</v>
      </c>
      <c r="C15" s="21" t="s">
        <v>65</v>
      </c>
      <c r="D15" s="13" t="s">
        <v>3</v>
      </c>
      <c r="E15" s="12">
        <v>1</v>
      </c>
      <c r="F15" s="12">
        <v>1</v>
      </c>
      <c r="G15" s="12">
        <v>1</v>
      </c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3</v>
      </c>
      <c r="R15" s="22"/>
    </row>
    <row r="16" spans="1:18" ht="32.1" thickBot="1">
      <c r="A16" s="13" t="s">
        <v>71</v>
      </c>
      <c r="B16" s="15">
        <v>45169</v>
      </c>
      <c r="C16" s="21" t="s">
        <v>69</v>
      </c>
      <c r="D16" s="13" t="s">
        <v>72</v>
      </c>
      <c r="E16" s="12"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">
        <f t="shared" si="0"/>
        <v>0</v>
      </c>
      <c r="R16" s="22"/>
    </row>
    <row r="17" spans="1:18" ht="32.1" thickBot="1">
      <c r="A17" s="13" t="s">
        <v>73</v>
      </c>
      <c r="B17" s="15">
        <v>45197</v>
      </c>
      <c r="C17" s="21" t="s">
        <v>74</v>
      </c>
      <c r="D17" s="13" t="s">
        <v>75</v>
      </c>
      <c r="E17" s="12"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">
        <f t="shared" si="0"/>
        <v>0</v>
      </c>
      <c r="R17" s="22"/>
    </row>
    <row r="18" spans="1:18" ht="16.350000000000001" thickBot="1">
      <c r="A18" s="13" t="s">
        <v>76</v>
      </c>
      <c r="B18" s="15">
        <v>45197</v>
      </c>
      <c r="C18" s="21" t="s">
        <v>77</v>
      </c>
      <c r="D18" s="13" t="s">
        <v>78</v>
      </c>
      <c r="E18" s="12"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32.1" thickBot="1">
      <c r="A19" s="13" t="s">
        <v>79</v>
      </c>
      <c r="B19" s="15">
        <v>45197</v>
      </c>
      <c r="C19" s="21" t="s">
        <v>80</v>
      </c>
      <c r="D19" s="13" t="s">
        <v>81</v>
      </c>
      <c r="E19" s="12"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4">
        <f t="shared" si="0"/>
        <v>0</v>
      </c>
      <c r="R19" s="22"/>
    </row>
    <row r="20" spans="1:18" ht="32.1" thickBot="1">
      <c r="A20" s="13" t="s">
        <v>82</v>
      </c>
      <c r="B20" s="15">
        <v>45197</v>
      </c>
      <c r="C20" s="21" t="s">
        <v>65</v>
      </c>
      <c r="D20" s="13" t="s">
        <v>3</v>
      </c>
      <c r="E20" s="12"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0</v>
      </c>
      <c r="R20" s="22"/>
    </row>
    <row r="21" spans="1:18" ht="32.1" thickBot="1">
      <c r="A21" s="13" t="s">
        <v>83</v>
      </c>
      <c r="B21" s="15">
        <v>45197</v>
      </c>
      <c r="C21" s="21" t="s">
        <v>65</v>
      </c>
      <c r="D21" s="13" t="s">
        <v>3</v>
      </c>
      <c r="E21" s="12">
        <v>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0</v>
      </c>
      <c r="R21" s="22"/>
    </row>
    <row r="22" spans="1:18" ht="32.1" thickBot="1">
      <c r="A22" s="13" t="s">
        <v>84</v>
      </c>
      <c r="B22" s="15">
        <v>45197</v>
      </c>
      <c r="C22" s="21" t="s">
        <v>65</v>
      </c>
      <c r="D22" s="13" t="s">
        <v>3</v>
      </c>
      <c r="E22" s="12"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4">
        <f t="shared" si="0"/>
        <v>0</v>
      </c>
      <c r="R22" s="22"/>
    </row>
    <row r="23" spans="1:18" ht="32.1" thickBot="1">
      <c r="A23" s="13" t="s">
        <v>85</v>
      </c>
      <c r="B23" s="15">
        <v>45197</v>
      </c>
      <c r="C23" s="21" t="s">
        <v>65</v>
      </c>
      <c r="D23" s="13" t="s">
        <v>3</v>
      </c>
      <c r="E23" s="12"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4">
        <f t="shared" si="0"/>
        <v>0</v>
      </c>
      <c r="R23" s="22"/>
    </row>
    <row r="24" spans="1:18" ht="32.1" thickBot="1">
      <c r="A24" s="13" t="s">
        <v>86</v>
      </c>
      <c r="B24" s="15">
        <v>45197</v>
      </c>
      <c r="C24" s="21" t="s">
        <v>42</v>
      </c>
      <c r="D24" s="13" t="s">
        <v>87</v>
      </c>
      <c r="E24" s="12"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4">
        <f t="shared" si="0"/>
        <v>0</v>
      </c>
      <c r="R24" s="22"/>
    </row>
    <row r="25" spans="1:18" ht="32.1" thickBot="1">
      <c r="A25" s="13" t="s">
        <v>88</v>
      </c>
      <c r="B25" s="15">
        <v>45225</v>
      </c>
      <c r="C25" s="21" t="s">
        <v>89</v>
      </c>
      <c r="D25" s="13" t="s">
        <v>3</v>
      </c>
      <c r="E25" s="12"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32.1" thickBot="1">
      <c r="A26" s="13" t="s">
        <v>90</v>
      </c>
      <c r="B26" s="15">
        <v>45225</v>
      </c>
      <c r="C26" s="21" t="s">
        <v>89</v>
      </c>
      <c r="D26" s="13" t="s">
        <v>3</v>
      </c>
      <c r="E26" s="12"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16.350000000000001" thickBot="1">
      <c r="A27" s="13" t="s">
        <v>91</v>
      </c>
      <c r="B27" s="15">
        <v>45197</v>
      </c>
      <c r="C27" s="21" t="s">
        <v>89</v>
      </c>
      <c r="D27" s="13" t="s">
        <v>92</v>
      </c>
      <c r="E27" s="12"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32.1" thickBot="1">
      <c r="A28" s="13" t="s">
        <v>93</v>
      </c>
      <c r="B28" s="15">
        <v>45197</v>
      </c>
      <c r="C28" s="21" t="s">
        <v>89</v>
      </c>
      <c r="D28" s="13" t="s">
        <v>3</v>
      </c>
      <c r="E28" s="12">
        <v>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32.1" thickBot="1">
      <c r="A29" s="13" t="s">
        <v>94</v>
      </c>
      <c r="B29" s="15">
        <v>45225</v>
      </c>
      <c r="C29" s="21" t="s">
        <v>89</v>
      </c>
      <c r="D29" s="13" t="s">
        <v>3</v>
      </c>
      <c r="E29" s="12"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32.1" thickBot="1">
      <c r="A30" s="13" t="s">
        <v>95</v>
      </c>
      <c r="B30" s="15">
        <v>45225</v>
      </c>
      <c r="C30" s="21" t="s">
        <v>65</v>
      </c>
      <c r="D30" s="13" t="s">
        <v>3</v>
      </c>
      <c r="E30" s="12"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32.1" thickBot="1">
      <c r="A31" s="13" t="s">
        <v>96</v>
      </c>
      <c r="B31" s="15">
        <v>45169</v>
      </c>
      <c r="C31" s="21" t="s">
        <v>45</v>
      </c>
      <c r="D31" s="13" t="s">
        <v>3</v>
      </c>
      <c r="E31" s="12">
        <v>1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1</v>
      </c>
      <c r="R31" s="22"/>
    </row>
    <row r="32" spans="1:18" ht="32.1" thickBot="1">
      <c r="A32" s="13" t="s">
        <v>97</v>
      </c>
      <c r="B32" s="15">
        <v>45225</v>
      </c>
      <c r="C32" s="21" t="s">
        <v>65</v>
      </c>
      <c r="D32" s="13" t="s">
        <v>3</v>
      </c>
      <c r="E32" s="12"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32.1" thickBot="1">
      <c r="A33" s="13" t="s">
        <v>98</v>
      </c>
      <c r="B33" s="15">
        <v>45225</v>
      </c>
      <c r="C33" s="21" t="s">
        <v>89</v>
      </c>
      <c r="D33" s="13" t="s">
        <v>3</v>
      </c>
      <c r="E33" s="12"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32.1" thickBot="1">
      <c r="A34" s="13" t="s">
        <v>99</v>
      </c>
      <c r="B34" s="15">
        <v>45225</v>
      </c>
      <c r="C34" s="21" t="s">
        <v>89</v>
      </c>
      <c r="D34" s="13" t="s">
        <v>3</v>
      </c>
      <c r="E34" s="12"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32.1" thickBot="1">
      <c r="A35" s="13" t="s">
        <v>100</v>
      </c>
      <c r="B35" s="15">
        <v>45225</v>
      </c>
      <c r="C35" s="21" t="s">
        <v>89</v>
      </c>
      <c r="D35" s="13" t="s">
        <v>3</v>
      </c>
      <c r="E35" s="12"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32.1" thickBot="1">
      <c r="A36" s="13" t="s">
        <v>101</v>
      </c>
      <c r="B36" s="15">
        <v>45225</v>
      </c>
      <c r="C36" s="21" t="s">
        <v>65</v>
      </c>
      <c r="D36" s="13" t="s">
        <v>3</v>
      </c>
      <c r="E36" s="12"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32.1" thickBot="1">
      <c r="A37" s="13" t="s">
        <v>102</v>
      </c>
      <c r="B37" s="15">
        <v>45225</v>
      </c>
      <c r="C37" s="21" t="s">
        <v>65</v>
      </c>
      <c r="D37" s="13" t="s">
        <v>3</v>
      </c>
      <c r="E37" s="12"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32.1" thickBot="1">
      <c r="A38" s="13" t="s">
        <v>103</v>
      </c>
      <c r="B38" s="15">
        <v>45225</v>
      </c>
      <c r="C38" s="21" t="s">
        <v>45</v>
      </c>
      <c r="D38" s="13" t="s">
        <v>3</v>
      </c>
      <c r="E38" s="12"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32.1" thickBot="1">
      <c r="A39" s="13" t="s">
        <v>104</v>
      </c>
      <c r="B39" s="15">
        <v>45260</v>
      </c>
      <c r="C39" s="21" t="s">
        <v>45</v>
      </c>
      <c r="D39" s="13" t="s">
        <v>3</v>
      </c>
      <c r="E39" s="12">
        <v>0</v>
      </c>
      <c r="F39" s="12">
        <v>1</v>
      </c>
      <c r="G39" s="12">
        <v>1</v>
      </c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2</v>
      </c>
      <c r="R39" s="22"/>
    </row>
    <row r="40" spans="1:18" ht="32.1" thickBot="1">
      <c r="A40" s="13" t="s">
        <v>105</v>
      </c>
      <c r="B40" s="15">
        <v>45260</v>
      </c>
      <c r="C40" s="21" t="s">
        <v>89</v>
      </c>
      <c r="D40" s="13" t="s">
        <v>3</v>
      </c>
      <c r="E40" s="12"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32.1" thickBot="1">
      <c r="A41" s="13" t="s">
        <v>106</v>
      </c>
      <c r="B41" s="15">
        <v>45260</v>
      </c>
      <c r="C41" s="21" t="s">
        <v>45</v>
      </c>
      <c r="D41" s="13" t="s">
        <v>3</v>
      </c>
      <c r="E41" s="12"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32.1" thickBot="1">
      <c r="A42" s="13" t="s">
        <v>107</v>
      </c>
      <c r="B42" s="15">
        <v>45260</v>
      </c>
      <c r="C42" s="21" t="s">
        <v>45</v>
      </c>
      <c r="D42" s="13" t="s">
        <v>3</v>
      </c>
      <c r="E42" s="12"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32.1" thickBot="1">
      <c r="A43" s="13" t="s">
        <v>108</v>
      </c>
      <c r="B43" s="15">
        <v>45274</v>
      </c>
      <c r="C43" s="21" t="s">
        <v>65</v>
      </c>
      <c r="D43" s="13" t="s">
        <v>3</v>
      </c>
      <c r="E43" s="12">
        <v>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32.1" thickBot="1">
      <c r="A44" s="13" t="s">
        <v>109</v>
      </c>
      <c r="B44" s="15">
        <v>45274</v>
      </c>
      <c r="C44" s="21" t="s">
        <v>110</v>
      </c>
      <c r="D44" s="13" t="s">
        <v>111</v>
      </c>
      <c r="E44" s="12"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32.1" thickBot="1">
      <c r="A45" s="13" t="s">
        <v>112</v>
      </c>
      <c r="B45" s="15">
        <v>45351</v>
      </c>
      <c r="C45" s="21" t="s">
        <v>89</v>
      </c>
      <c r="D45" s="13" t="s">
        <v>3</v>
      </c>
      <c r="E45" s="12"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32.1" thickBot="1">
      <c r="A46" s="13" t="s">
        <v>113</v>
      </c>
      <c r="B46" s="15">
        <v>45351</v>
      </c>
      <c r="C46" s="21" t="s">
        <v>57</v>
      </c>
      <c r="D46" s="13" t="s">
        <v>114</v>
      </c>
      <c r="E46" s="12">
        <v>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32.1" thickBot="1">
      <c r="A47" s="13" t="s">
        <v>115</v>
      </c>
      <c r="B47" s="15">
        <v>45316</v>
      </c>
      <c r="C47" s="21" t="s">
        <v>116</v>
      </c>
      <c r="D47" s="13" t="s">
        <v>117</v>
      </c>
      <c r="E47" s="12">
        <v>1</v>
      </c>
      <c r="F47" s="12">
        <v>1</v>
      </c>
      <c r="G47" s="12">
        <v>1</v>
      </c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3</v>
      </c>
      <c r="R47" s="22"/>
    </row>
    <row r="48" spans="1:18" ht="16.350000000000001" thickBot="1">
      <c r="A48" s="13" t="s">
        <v>118</v>
      </c>
      <c r="B48" s="15">
        <v>45379</v>
      </c>
      <c r="C48" s="21" t="s">
        <v>119</v>
      </c>
      <c r="D48" s="13" t="s">
        <v>120</v>
      </c>
      <c r="E48" s="12"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32.1" thickBot="1">
      <c r="A49" s="13" t="s">
        <v>121</v>
      </c>
      <c r="B49" s="15">
        <v>45379</v>
      </c>
      <c r="C49" s="21" t="s">
        <v>89</v>
      </c>
      <c r="D49" s="13" t="s">
        <v>3</v>
      </c>
      <c r="E49" s="12"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32.1" thickBot="1">
      <c r="A50" s="13" t="s">
        <v>122</v>
      </c>
      <c r="B50" s="15">
        <v>45379</v>
      </c>
      <c r="C50" s="21" t="s">
        <v>89</v>
      </c>
      <c r="D50" s="13" t="s">
        <v>3</v>
      </c>
      <c r="E50" s="12"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32.1" thickBot="1">
      <c r="A51" s="13" t="s">
        <v>123</v>
      </c>
      <c r="B51" s="15">
        <v>45351</v>
      </c>
      <c r="C51" s="21" t="s">
        <v>124</v>
      </c>
      <c r="D51" s="13" t="s">
        <v>125</v>
      </c>
      <c r="E51" s="12">
        <v>1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1</v>
      </c>
      <c r="R51" s="22"/>
    </row>
    <row r="52" spans="1:18" ht="32.1" thickBot="1">
      <c r="A52" s="13" t="s">
        <v>126</v>
      </c>
      <c r="B52" s="15">
        <v>45379</v>
      </c>
      <c r="C52" s="21" t="s">
        <v>89</v>
      </c>
      <c r="D52" s="13" t="s">
        <v>3</v>
      </c>
      <c r="E52" s="12">
        <v>0</v>
      </c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32.1" thickBot="1">
      <c r="A53" s="13" t="s">
        <v>127</v>
      </c>
      <c r="B53" s="15">
        <v>45379</v>
      </c>
      <c r="C53" s="21" t="s">
        <v>89</v>
      </c>
      <c r="D53" s="13" t="s">
        <v>3</v>
      </c>
      <c r="E53" s="12">
        <v>0</v>
      </c>
      <c r="F53" s="12">
        <v>1</v>
      </c>
      <c r="G53" s="12">
        <v>1</v>
      </c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2</v>
      </c>
      <c r="R53" s="22"/>
    </row>
    <row r="54" spans="1:18" ht="32.1" thickBot="1">
      <c r="A54" s="13" t="s">
        <v>128</v>
      </c>
      <c r="B54" s="15">
        <v>45407</v>
      </c>
      <c r="C54" s="21" t="s">
        <v>89</v>
      </c>
      <c r="D54" s="13" t="s">
        <v>3</v>
      </c>
      <c r="E54" s="12">
        <v>0</v>
      </c>
      <c r="F54" s="12">
        <v>11</v>
      </c>
      <c r="G54" s="12">
        <v>1</v>
      </c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12</v>
      </c>
      <c r="R54" s="22"/>
    </row>
    <row r="55" spans="1:18" ht="32.1" thickBot="1">
      <c r="A55" s="13" t="s">
        <v>129</v>
      </c>
      <c r="B55" s="15">
        <v>45407</v>
      </c>
      <c r="C55" s="21" t="s">
        <v>89</v>
      </c>
      <c r="D55" s="13" t="s">
        <v>3</v>
      </c>
      <c r="E55" s="12">
        <v>1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1</v>
      </c>
      <c r="R55" s="22"/>
    </row>
    <row r="56" spans="1:18" ht="32.1" thickBot="1">
      <c r="A56" s="13" t="s">
        <v>130</v>
      </c>
      <c r="B56" s="15">
        <v>45407</v>
      </c>
      <c r="C56" s="21" t="s">
        <v>89</v>
      </c>
      <c r="D56" s="13" t="s">
        <v>3</v>
      </c>
      <c r="E56" s="12"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32.1" thickBot="1">
      <c r="A57" s="13" t="s">
        <v>131</v>
      </c>
      <c r="B57" s="15">
        <v>45407</v>
      </c>
      <c r="C57" s="21" t="s">
        <v>89</v>
      </c>
      <c r="D57" s="13" t="s">
        <v>3</v>
      </c>
      <c r="E57" s="12"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32.1" thickBot="1">
      <c r="A58" s="13" t="s">
        <v>132</v>
      </c>
      <c r="B58" s="15">
        <v>45407</v>
      </c>
      <c r="C58" s="21" t="s">
        <v>89</v>
      </c>
      <c r="D58" s="13" t="s">
        <v>3</v>
      </c>
      <c r="E58" s="12">
        <v>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32.1" thickBot="1">
      <c r="A59" s="13" t="s">
        <v>133</v>
      </c>
      <c r="B59" s="15">
        <v>45407</v>
      </c>
      <c r="C59" s="21" t="s">
        <v>89</v>
      </c>
      <c r="D59" s="13" t="s">
        <v>3</v>
      </c>
      <c r="E59" s="12">
        <v>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32.1" thickBot="1">
      <c r="A60" s="13" t="s">
        <v>134</v>
      </c>
      <c r="B60" s="15">
        <v>45407</v>
      </c>
      <c r="C60" s="21" t="s">
        <v>89</v>
      </c>
      <c r="D60" s="13" t="s">
        <v>3</v>
      </c>
      <c r="E60" s="12"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32.1" thickBot="1">
      <c r="A61" s="13" t="s">
        <v>135</v>
      </c>
      <c r="B61" s="15">
        <v>45407</v>
      </c>
      <c r="C61" s="21" t="s">
        <v>89</v>
      </c>
      <c r="D61" s="13" t="s">
        <v>3</v>
      </c>
      <c r="E61" s="12"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32.1" thickBot="1">
      <c r="A62" s="13" t="s">
        <v>136</v>
      </c>
      <c r="B62" s="15">
        <v>45407</v>
      </c>
      <c r="C62" s="21" t="s">
        <v>89</v>
      </c>
      <c r="D62" s="13" t="s">
        <v>3</v>
      </c>
      <c r="E62" s="12">
        <v>0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32.1" thickBot="1">
      <c r="A63" s="13" t="s">
        <v>137</v>
      </c>
      <c r="B63" s="15">
        <v>45407</v>
      </c>
      <c r="C63" s="21" t="s">
        <v>89</v>
      </c>
      <c r="D63" s="13" t="s">
        <v>3</v>
      </c>
      <c r="E63" s="12">
        <v>1</v>
      </c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1</v>
      </c>
      <c r="R63" s="22"/>
    </row>
    <row r="64" spans="1:18" ht="32.1" thickBot="1">
      <c r="A64" s="13" t="s">
        <v>138</v>
      </c>
      <c r="B64" s="15">
        <v>45407</v>
      </c>
      <c r="C64" s="21" t="s">
        <v>89</v>
      </c>
      <c r="D64" s="13" t="s">
        <v>3</v>
      </c>
      <c r="E64" s="12">
        <v>0</v>
      </c>
      <c r="F64" s="12">
        <v>1</v>
      </c>
      <c r="G64" s="12">
        <v>1</v>
      </c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2</v>
      </c>
      <c r="R64" s="22"/>
    </row>
    <row r="65" spans="1:18" ht="32.1" thickBot="1">
      <c r="A65" s="13" t="s">
        <v>139</v>
      </c>
      <c r="B65" s="15">
        <v>45504</v>
      </c>
      <c r="C65" s="21" t="s">
        <v>89</v>
      </c>
      <c r="D65" s="13" t="s">
        <v>3</v>
      </c>
      <c r="E65" s="12">
        <v>1</v>
      </c>
      <c r="F65" s="12">
        <v>1</v>
      </c>
      <c r="G65" s="12">
        <v>1</v>
      </c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3</v>
      </c>
      <c r="R65" s="22"/>
    </row>
    <row r="66" spans="1:18" ht="32.1" thickBot="1">
      <c r="A66" s="13" t="s">
        <v>140</v>
      </c>
      <c r="B66" s="15">
        <v>45504</v>
      </c>
      <c r="C66" s="21" t="s">
        <v>89</v>
      </c>
      <c r="D66" s="13" t="s">
        <v>3</v>
      </c>
      <c r="E66" s="12">
        <v>1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1</v>
      </c>
      <c r="R66" s="22"/>
    </row>
    <row r="67" spans="1:18" ht="32.1" thickBot="1">
      <c r="A67" s="13" t="s">
        <v>141</v>
      </c>
      <c r="B67" s="15">
        <v>45504</v>
      </c>
      <c r="C67" s="21" t="s">
        <v>89</v>
      </c>
      <c r="D67" s="13" t="s">
        <v>3</v>
      </c>
      <c r="E67" s="12">
        <v>1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1</v>
      </c>
      <c r="R67" s="22"/>
    </row>
    <row r="68" spans="1:18" ht="32.1" thickBot="1">
      <c r="A68" s="13" t="s">
        <v>142</v>
      </c>
      <c r="B68" s="15">
        <v>45504</v>
      </c>
      <c r="C68" s="21" t="s">
        <v>89</v>
      </c>
      <c r="D68" s="13" t="s">
        <v>3</v>
      </c>
      <c r="E68" s="12">
        <v>1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1</v>
      </c>
      <c r="R68" s="22"/>
    </row>
    <row r="69" spans="1:18" ht="32.1" thickBot="1">
      <c r="A69" s="13" t="s">
        <v>143</v>
      </c>
      <c r="B69" s="15">
        <v>45504</v>
      </c>
      <c r="C69" s="21" t="s">
        <v>89</v>
      </c>
      <c r="D69" s="13" t="s">
        <v>3</v>
      </c>
      <c r="E69" s="12">
        <v>1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1</v>
      </c>
      <c r="R69" s="22"/>
    </row>
    <row r="70" spans="1:18" ht="32.1" thickBot="1">
      <c r="A70" s="13" t="s">
        <v>144</v>
      </c>
      <c r="B70" s="15">
        <v>45504</v>
      </c>
      <c r="C70" s="21" t="s">
        <v>89</v>
      </c>
      <c r="D70" s="13" t="s">
        <v>3</v>
      </c>
      <c r="E70" s="12">
        <v>1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1</v>
      </c>
      <c r="R70" s="22"/>
    </row>
    <row r="71" spans="1:18" ht="32.1" thickBot="1">
      <c r="A71" s="13" t="s">
        <v>145</v>
      </c>
      <c r="B71" s="15">
        <v>45504</v>
      </c>
      <c r="C71" s="21" t="s">
        <v>89</v>
      </c>
      <c r="D71" s="13" t="s">
        <v>3</v>
      </c>
      <c r="E71" s="12">
        <v>1</v>
      </c>
      <c r="F71" s="12">
        <v>1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2</v>
      </c>
      <c r="R71" s="22"/>
    </row>
    <row r="72" spans="1:18" ht="32.1" thickBot="1">
      <c r="A72" s="13" t="s">
        <v>146</v>
      </c>
      <c r="B72" s="15">
        <v>45504</v>
      </c>
      <c r="C72" s="21" t="s">
        <v>89</v>
      </c>
      <c r="D72" s="13" t="s">
        <v>3</v>
      </c>
      <c r="E72" s="12">
        <v>1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1</v>
      </c>
      <c r="R72" s="22"/>
    </row>
    <row r="73" spans="1:18" ht="32.1" thickBot="1">
      <c r="A73" s="13" t="s">
        <v>147</v>
      </c>
      <c r="B73" s="15">
        <v>45504</v>
      </c>
      <c r="C73" s="21" t="s">
        <v>89</v>
      </c>
      <c r="D73" s="13" t="s">
        <v>3</v>
      </c>
      <c r="E73" s="12">
        <v>1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1</v>
      </c>
      <c r="R73" s="22"/>
    </row>
    <row r="74" spans="1:18" ht="32.1" thickBot="1">
      <c r="A74" s="13" t="s">
        <v>148</v>
      </c>
      <c r="B74" s="15">
        <v>45504</v>
      </c>
      <c r="C74" s="21" t="s">
        <v>89</v>
      </c>
      <c r="D74" s="13" t="s">
        <v>3</v>
      </c>
      <c r="E74" s="12">
        <v>1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1</v>
      </c>
      <c r="R74" s="22"/>
    </row>
    <row r="75" spans="1:18" ht="32.1" thickBot="1">
      <c r="A75" s="13" t="s">
        <v>149</v>
      </c>
      <c r="B75" s="15">
        <v>45504</v>
      </c>
      <c r="C75" s="21" t="s">
        <v>89</v>
      </c>
      <c r="D75" s="13" t="s">
        <v>3</v>
      </c>
      <c r="E75" s="12">
        <v>1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1</v>
      </c>
      <c r="R75" s="22"/>
    </row>
    <row r="76" spans="1:18" ht="32.1" thickBot="1">
      <c r="A76" s="13" t="s">
        <v>150</v>
      </c>
      <c r="B76" s="15">
        <v>45504</v>
      </c>
      <c r="C76" s="21" t="s">
        <v>89</v>
      </c>
      <c r="D76" s="13" t="s">
        <v>3</v>
      </c>
      <c r="E76" s="12">
        <v>1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1</v>
      </c>
      <c r="R76" s="22"/>
    </row>
    <row r="77" spans="1:18" ht="32.1" thickBot="1">
      <c r="A77" s="13" t="s">
        <v>151</v>
      </c>
      <c r="B77" s="15">
        <v>45504</v>
      </c>
      <c r="C77" s="21" t="s">
        <v>89</v>
      </c>
      <c r="D77" s="13" t="s">
        <v>3</v>
      </c>
      <c r="E77" s="12">
        <v>1</v>
      </c>
      <c r="F77" s="12">
        <v>1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2</v>
      </c>
      <c r="R77" s="22"/>
    </row>
    <row r="78" spans="1:18" ht="32.1" thickBot="1">
      <c r="A78" s="13" t="s">
        <v>94</v>
      </c>
      <c r="B78" s="15">
        <v>45504</v>
      </c>
      <c r="C78" s="21" t="s">
        <v>89</v>
      </c>
      <c r="D78" s="13" t="s">
        <v>3</v>
      </c>
      <c r="E78" s="12">
        <v>1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1</v>
      </c>
      <c r="R78" s="22"/>
    </row>
    <row r="79" spans="1:18" ht="32.1" thickBot="1">
      <c r="A79" s="13" t="s">
        <v>152</v>
      </c>
      <c r="B79" s="15">
        <v>45504</v>
      </c>
      <c r="C79" s="21" t="s">
        <v>89</v>
      </c>
      <c r="D79" s="13" t="s">
        <v>3</v>
      </c>
      <c r="E79" s="12">
        <v>1</v>
      </c>
      <c r="F79" s="12">
        <v>1</v>
      </c>
      <c r="G79" s="12">
        <v>1</v>
      </c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3</v>
      </c>
      <c r="R79" s="22"/>
    </row>
    <row r="80" spans="1:18" ht="32.1" thickBot="1">
      <c r="A80" s="13" t="s">
        <v>153</v>
      </c>
      <c r="B80" s="15">
        <v>45504</v>
      </c>
      <c r="C80" s="21" t="s">
        <v>89</v>
      </c>
      <c r="D80" s="13" t="s">
        <v>3</v>
      </c>
      <c r="E80" s="12">
        <v>1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1</v>
      </c>
      <c r="R80" s="22"/>
    </row>
    <row r="81" spans="1:18" ht="32.1" thickBot="1">
      <c r="A81" s="13" t="s">
        <v>154</v>
      </c>
      <c r="B81" s="15">
        <v>45504</v>
      </c>
      <c r="C81" s="21" t="s">
        <v>89</v>
      </c>
      <c r="D81" s="13" t="s">
        <v>3</v>
      </c>
      <c r="E81" s="12">
        <v>1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1</v>
      </c>
      <c r="R81" s="22"/>
    </row>
    <row r="82" spans="1:18" ht="32.1" thickBot="1">
      <c r="A82" s="13" t="s">
        <v>155</v>
      </c>
      <c r="B82" s="15">
        <v>45504</v>
      </c>
      <c r="C82" s="21" t="s">
        <v>119</v>
      </c>
      <c r="D82" s="13" t="s">
        <v>3</v>
      </c>
      <c r="E82" s="12">
        <v>1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1</v>
      </c>
      <c r="R82" s="22"/>
    </row>
    <row r="83" spans="1:18" ht="32.1" thickBot="1">
      <c r="A83" s="13" t="s">
        <v>156</v>
      </c>
      <c r="B83" s="15">
        <v>45504</v>
      </c>
      <c r="C83" s="21" t="s">
        <v>119</v>
      </c>
      <c r="D83" s="13" t="s">
        <v>3</v>
      </c>
      <c r="E83" s="12">
        <v>1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1</v>
      </c>
      <c r="R83" s="22"/>
    </row>
    <row r="84" spans="1:18" ht="32.1" thickBot="1">
      <c r="A84" s="13" t="s">
        <v>157</v>
      </c>
      <c r="B84" s="15">
        <v>45504</v>
      </c>
      <c r="C84" s="21" t="s">
        <v>89</v>
      </c>
      <c r="D84" s="13" t="s">
        <v>3</v>
      </c>
      <c r="E84" s="12">
        <v>1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1</v>
      </c>
      <c r="R84" s="22"/>
    </row>
    <row r="85" spans="1:18" ht="32.1" thickBot="1">
      <c r="A85" s="13" t="s">
        <v>158</v>
      </c>
      <c r="B85" s="15">
        <v>45504</v>
      </c>
      <c r="C85" s="21" t="s">
        <v>80</v>
      </c>
      <c r="D85" s="13" t="s">
        <v>3</v>
      </c>
      <c r="E85" s="12">
        <v>1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1</v>
      </c>
      <c r="R85" s="22"/>
    </row>
    <row r="86" spans="1:18" ht="32.1" thickBot="1">
      <c r="A86" s="13" t="s">
        <v>159</v>
      </c>
      <c r="B86" s="15">
        <v>45504</v>
      </c>
      <c r="C86" s="21" t="s">
        <v>89</v>
      </c>
      <c r="D86" s="13" t="s">
        <v>3</v>
      </c>
      <c r="E86" s="12">
        <v>1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1</v>
      </c>
      <c r="R86" s="22"/>
    </row>
    <row r="87" spans="1:18" ht="32.1" thickBot="1">
      <c r="A87" s="13" t="s">
        <v>160</v>
      </c>
      <c r="B87" s="15">
        <v>45504</v>
      </c>
      <c r="C87" s="21" t="s">
        <v>57</v>
      </c>
      <c r="D87" s="13" t="s">
        <v>161</v>
      </c>
      <c r="E87" s="12">
        <v>1</v>
      </c>
      <c r="F87" s="12">
        <v>1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2</v>
      </c>
      <c r="R87" s="22"/>
    </row>
    <row r="88" spans="1:18" ht="32.1" thickBot="1">
      <c r="A88" s="13" t="s">
        <v>162</v>
      </c>
      <c r="B88" s="15">
        <v>45504</v>
      </c>
      <c r="C88" s="21" t="s">
        <v>116</v>
      </c>
      <c r="D88" s="13" t="s">
        <v>163</v>
      </c>
      <c r="E88" s="12">
        <v>1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1</v>
      </c>
      <c r="R88" s="22"/>
    </row>
    <row r="89" spans="1:18" ht="32.1" thickBot="1">
      <c r="A89" s="13" t="s">
        <v>164</v>
      </c>
      <c r="B89" s="15">
        <v>45504</v>
      </c>
      <c r="C89" s="21" t="s">
        <v>165</v>
      </c>
      <c r="D89" s="13" t="s">
        <v>166</v>
      </c>
      <c r="E89" s="12">
        <v>1</v>
      </c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1</v>
      </c>
      <c r="R89" s="22"/>
    </row>
    <row r="90" spans="1:18" ht="32.1" thickBot="1">
      <c r="A90" s="13" t="s">
        <v>167</v>
      </c>
      <c r="B90" s="15">
        <v>45504</v>
      </c>
      <c r="C90" s="21" t="s">
        <v>57</v>
      </c>
      <c r="D90" s="13" t="s">
        <v>123</v>
      </c>
      <c r="E90" s="12">
        <v>1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1</v>
      </c>
      <c r="R90" s="22"/>
    </row>
    <row r="91" spans="1:18" ht="32.1" thickBot="1">
      <c r="A91" s="13" t="s">
        <v>168</v>
      </c>
      <c r="B91" s="15">
        <v>45504</v>
      </c>
      <c r="C91" s="21" t="s">
        <v>80</v>
      </c>
      <c r="D91" s="13" t="s">
        <v>123</v>
      </c>
      <c r="E91" s="12">
        <v>1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1</v>
      </c>
      <c r="R91" s="22"/>
    </row>
    <row r="92" spans="1:18" ht="32.1" thickBot="1">
      <c r="A92" s="13" t="s">
        <v>169</v>
      </c>
      <c r="B92" s="15">
        <v>45504</v>
      </c>
      <c r="C92" s="21" t="s">
        <v>69</v>
      </c>
      <c r="D92" s="13" t="s">
        <v>170</v>
      </c>
      <c r="E92" s="12">
        <v>1</v>
      </c>
      <c r="F92" s="12"/>
      <c r="G92" s="12">
        <v>1</v>
      </c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2</v>
      </c>
      <c r="R92" s="22"/>
    </row>
    <row r="93" spans="1:18" ht="32.1" thickBot="1">
      <c r="A93" s="13" t="s">
        <v>171</v>
      </c>
      <c r="B93" s="15">
        <v>45504</v>
      </c>
      <c r="C93" s="21" t="s">
        <v>172</v>
      </c>
      <c r="D93" s="13" t="s">
        <v>173</v>
      </c>
      <c r="E93" s="12">
        <v>1</v>
      </c>
      <c r="F93" s="12">
        <v>1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2</v>
      </c>
      <c r="R93" s="22"/>
    </row>
    <row r="94" spans="1:18" ht="32.1" thickBot="1">
      <c r="A94" s="13" t="s">
        <v>174</v>
      </c>
      <c r="B94" s="15">
        <v>45533</v>
      </c>
      <c r="C94" s="21" t="s">
        <v>57</v>
      </c>
      <c r="D94" s="13" t="s">
        <v>3</v>
      </c>
      <c r="E94" s="12"/>
      <c r="F94" s="12">
        <v>1</v>
      </c>
      <c r="G94" s="12">
        <v>1</v>
      </c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2</v>
      </c>
      <c r="R94" s="22"/>
    </row>
    <row r="95" spans="1:18" ht="32.1" thickBot="1">
      <c r="A95" s="13" t="s">
        <v>175</v>
      </c>
      <c r="B95" s="15">
        <v>45533</v>
      </c>
      <c r="C95" s="21" t="s">
        <v>89</v>
      </c>
      <c r="D95" s="13" t="s">
        <v>3</v>
      </c>
      <c r="E95" s="12"/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1</v>
      </c>
      <c r="R95" s="22"/>
    </row>
    <row r="96" spans="1:18" ht="16.350000000000001" thickBot="1">
      <c r="A96" s="13" t="s">
        <v>176</v>
      </c>
      <c r="B96" s="15">
        <v>45533</v>
      </c>
      <c r="C96" s="21" t="s">
        <v>89</v>
      </c>
      <c r="D96" s="13" t="s">
        <v>177</v>
      </c>
      <c r="E96" s="12"/>
      <c r="F96" s="12">
        <v>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1</v>
      </c>
      <c r="R96" s="22"/>
    </row>
    <row r="97" spans="1:18" ht="16.350000000000001" thickBot="1">
      <c r="A97" s="13" t="s">
        <v>178</v>
      </c>
      <c r="B97" s="15">
        <v>45533</v>
      </c>
      <c r="C97" s="21" t="s">
        <v>179</v>
      </c>
      <c r="D97" s="13" t="s">
        <v>180</v>
      </c>
      <c r="E97" s="12"/>
      <c r="F97" s="12">
        <v>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1</v>
      </c>
      <c r="R97" s="22"/>
    </row>
    <row r="98" spans="1:18" ht="32.1" thickBot="1">
      <c r="A98" s="13" t="s">
        <v>181</v>
      </c>
      <c r="B98" s="15">
        <v>45533</v>
      </c>
      <c r="C98" s="21" t="s">
        <v>89</v>
      </c>
      <c r="D98" s="13" t="s">
        <v>3</v>
      </c>
      <c r="E98" s="12"/>
      <c r="F98" s="12">
        <v>1</v>
      </c>
      <c r="G98" s="12">
        <v>1</v>
      </c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2</v>
      </c>
      <c r="R98" s="22"/>
    </row>
    <row r="99" spans="1:18" ht="32.1" thickBot="1">
      <c r="A99" s="13" t="s">
        <v>182</v>
      </c>
      <c r="B99" s="15">
        <v>45533</v>
      </c>
      <c r="C99" s="21" t="s">
        <v>65</v>
      </c>
      <c r="D99" s="13" t="s">
        <v>3</v>
      </c>
      <c r="E99" s="12"/>
      <c r="F99" s="12">
        <v>1</v>
      </c>
      <c r="G99" s="12">
        <v>1</v>
      </c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2</v>
      </c>
      <c r="R99" s="22"/>
    </row>
    <row r="100" spans="1:18" ht="32.1" thickBot="1">
      <c r="A100" s="13" t="s">
        <v>183</v>
      </c>
      <c r="B100" s="15">
        <v>45533</v>
      </c>
      <c r="C100" s="21" t="s">
        <v>89</v>
      </c>
      <c r="D100" s="13" t="s">
        <v>3</v>
      </c>
      <c r="E100" s="12"/>
      <c r="F100" s="12">
        <v>1</v>
      </c>
      <c r="G100" s="12">
        <v>1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2</v>
      </c>
      <c r="R100" s="22"/>
    </row>
    <row r="101" spans="1:18" ht="32.1" thickBot="1">
      <c r="A101" s="13" t="s">
        <v>184</v>
      </c>
      <c r="B101" s="15">
        <v>45533</v>
      </c>
      <c r="C101" s="21" t="s">
        <v>89</v>
      </c>
      <c r="D101" s="13" t="s">
        <v>3</v>
      </c>
      <c r="E101" s="12"/>
      <c r="F101" s="12">
        <v>1</v>
      </c>
      <c r="G101" s="12">
        <v>1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2</v>
      </c>
      <c r="R101" s="22"/>
    </row>
    <row r="102" spans="1:18" ht="32.1" thickBot="1">
      <c r="A102" s="13" t="s">
        <v>185</v>
      </c>
      <c r="B102" s="15">
        <v>45533</v>
      </c>
      <c r="C102" s="21" t="s">
        <v>89</v>
      </c>
      <c r="D102" s="13" t="s">
        <v>3</v>
      </c>
      <c r="E102" s="12"/>
      <c r="F102" s="12">
        <v>1</v>
      </c>
      <c r="G102" s="12">
        <v>1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2</v>
      </c>
      <c r="R102" s="22"/>
    </row>
    <row r="103" spans="1:18" ht="32.1" thickBot="1">
      <c r="A103" s="13" t="s">
        <v>186</v>
      </c>
      <c r="B103" s="15">
        <v>45533</v>
      </c>
      <c r="C103" s="21" t="s">
        <v>89</v>
      </c>
      <c r="D103" s="13" t="s">
        <v>3</v>
      </c>
      <c r="E103" s="12"/>
      <c r="F103" s="12">
        <v>1</v>
      </c>
      <c r="G103" s="12">
        <v>1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2</v>
      </c>
      <c r="R103" s="22"/>
    </row>
    <row r="104" spans="1:18" ht="32.1" thickBot="1">
      <c r="A104" s="13" t="s">
        <v>187</v>
      </c>
      <c r="B104" s="15">
        <v>45533</v>
      </c>
      <c r="C104" s="21" t="s">
        <v>89</v>
      </c>
      <c r="D104" s="13" t="s">
        <v>3</v>
      </c>
      <c r="E104" s="12"/>
      <c r="F104" s="12">
        <v>1</v>
      </c>
      <c r="G104" s="12">
        <v>1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2</v>
      </c>
      <c r="R104" s="22"/>
    </row>
    <row r="105" spans="1:18" ht="32.1" thickBot="1">
      <c r="A105" s="13" t="s">
        <v>188</v>
      </c>
      <c r="B105" s="15">
        <v>45533</v>
      </c>
      <c r="C105" s="21" t="s">
        <v>89</v>
      </c>
      <c r="D105" s="13" t="s">
        <v>3</v>
      </c>
      <c r="E105" s="12"/>
      <c r="F105" s="12">
        <v>1</v>
      </c>
      <c r="G105" s="12">
        <v>1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2</v>
      </c>
      <c r="R105" s="22"/>
    </row>
    <row r="106" spans="1:18" ht="32.1" thickBot="1">
      <c r="A106" s="13" t="s">
        <v>189</v>
      </c>
      <c r="B106" s="15">
        <v>45533</v>
      </c>
      <c r="C106" s="21" t="s">
        <v>89</v>
      </c>
      <c r="D106" s="13" t="s">
        <v>3</v>
      </c>
      <c r="E106" s="12"/>
      <c r="F106" s="12">
        <v>1</v>
      </c>
      <c r="G106" s="12">
        <v>1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2</v>
      </c>
      <c r="R106" s="22"/>
    </row>
    <row r="107" spans="1:18" ht="32.1" thickBot="1">
      <c r="A107" s="13" t="s">
        <v>190</v>
      </c>
      <c r="B107" s="15">
        <v>45533</v>
      </c>
      <c r="C107" s="21" t="s">
        <v>65</v>
      </c>
      <c r="D107" s="13" t="s">
        <v>3</v>
      </c>
      <c r="E107" s="12"/>
      <c r="F107" s="12">
        <v>1</v>
      </c>
      <c r="G107" s="12">
        <v>1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2</v>
      </c>
      <c r="R107" s="22"/>
    </row>
    <row r="108" spans="1:18" ht="32.1" thickBot="1">
      <c r="A108" s="13" t="s">
        <v>191</v>
      </c>
      <c r="B108" s="15">
        <v>45533</v>
      </c>
      <c r="C108" s="21" t="s">
        <v>65</v>
      </c>
      <c r="D108" s="13" t="s">
        <v>3</v>
      </c>
      <c r="E108" s="12"/>
      <c r="F108" s="12">
        <v>1</v>
      </c>
      <c r="G108" s="12">
        <v>1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2</v>
      </c>
      <c r="R108" s="22"/>
    </row>
    <row r="109" spans="1:18" ht="32.1" thickBot="1">
      <c r="A109" s="13" t="s">
        <v>192</v>
      </c>
      <c r="B109" s="15">
        <v>45533</v>
      </c>
      <c r="C109" s="21" t="s">
        <v>89</v>
      </c>
      <c r="D109" s="13" t="s">
        <v>3</v>
      </c>
      <c r="E109" s="12"/>
      <c r="F109" s="12">
        <v>1</v>
      </c>
      <c r="G109" s="12">
        <v>1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2</v>
      </c>
      <c r="R109" s="22"/>
    </row>
    <row r="110" spans="1:18" ht="32.1" thickBot="1">
      <c r="A110" s="13" t="s">
        <v>193</v>
      </c>
      <c r="B110" s="15">
        <v>45533</v>
      </c>
      <c r="C110" s="21" t="s">
        <v>89</v>
      </c>
      <c r="D110" s="13" t="s">
        <v>3</v>
      </c>
      <c r="E110" s="12"/>
      <c r="F110" s="12">
        <v>1</v>
      </c>
      <c r="G110" s="12">
        <v>1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2</v>
      </c>
      <c r="R110" s="22"/>
    </row>
    <row r="111" spans="1:18" ht="32.1" thickBot="1">
      <c r="A111" s="13" t="s">
        <v>194</v>
      </c>
      <c r="B111" s="15">
        <v>45533</v>
      </c>
      <c r="C111" s="21" t="s">
        <v>89</v>
      </c>
      <c r="D111" s="13" t="s">
        <v>3</v>
      </c>
      <c r="E111" s="12"/>
      <c r="F111" s="12">
        <v>1</v>
      </c>
      <c r="G111" s="12">
        <v>1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2</v>
      </c>
      <c r="R111" s="22"/>
    </row>
    <row r="112" spans="1:18" ht="32.1" thickBot="1">
      <c r="A112" s="13" t="s">
        <v>195</v>
      </c>
      <c r="B112" s="15">
        <v>45533</v>
      </c>
      <c r="C112" s="21" t="s">
        <v>89</v>
      </c>
      <c r="D112" s="13" t="s">
        <v>3</v>
      </c>
      <c r="E112" s="12"/>
      <c r="F112" s="12">
        <v>1</v>
      </c>
      <c r="G112" s="12">
        <v>1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2</v>
      </c>
      <c r="R112" s="22"/>
    </row>
    <row r="113" spans="1:18" ht="32.1" thickBot="1">
      <c r="A113" s="13" t="s">
        <v>196</v>
      </c>
      <c r="B113" s="15">
        <v>45533</v>
      </c>
      <c r="C113" s="21" t="s">
        <v>89</v>
      </c>
      <c r="D113" s="13" t="s">
        <v>3</v>
      </c>
      <c r="E113" s="12"/>
      <c r="F113" s="12">
        <v>1</v>
      </c>
      <c r="G113" s="12">
        <v>1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2</v>
      </c>
      <c r="R113" s="22"/>
    </row>
    <row r="114" spans="1:18" ht="32.1" thickBot="1">
      <c r="A114" s="13" t="s">
        <v>197</v>
      </c>
      <c r="B114" s="15">
        <v>45533</v>
      </c>
      <c r="C114" s="21" t="s">
        <v>89</v>
      </c>
      <c r="D114" s="13" t="s">
        <v>3</v>
      </c>
      <c r="E114" s="12"/>
      <c r="F114" s="12">
        <v>1</v>
      </c>
      <c r="G114" s="12">
        <v>1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2</v>
      </c>
      <c r="R114" s="22"/>
    </row>
    <row r="115" spans="1:18" ht="32.1" thickBot="1">
      <c r="A115" s="13" t="s">
        <v>198</v>
      </c>
      <c r="B115" s="15">
        <v>45533</v>
      </c>
      <c r="C115" s="21" t="s">
        <v>89</v>
      </c>
      <c r="D115" s="13" t="s">
        <v>3</v>
      </c>
      <c r="E115" s="12"/>
      <c r="F115" s="12">
        <v>1</v>
      </c>
      <c r="G115" s="12">
        <v>1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2</v>
      </c>
      <c r="R115" s="22"/>
    </row>
    <row r="116" spans="1:18" ht="32.1" thickBot="1">
      <c r="A116" s="13" t="s">
        <v>199</v>
      </c>
      <c r="B116" s="15">
        <v>45533</v>
      </c>
      <c r="C116" s="21" t="s">
        <v>65</v>
      </c>
      <c r="D116" s="13" t="s">
        <v>3</v>
      </c>
      <c r="E116" s="12"/>
      <c r="F116" s="12">
        <v>1</v>
      </c>
      <c r="G116" s="12">
        <v>1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2</v>
      </c>
      <c r="R116" s="22"/>
    </row>
    <row r="117" spans="1:18" ht="32.1" thickBot="1">
      <c r="A117" s="13" t="s">
        <v>200</v>
      </c>
      <c r="B117" s="15">
        <v>45533</v>
      </c>
      <c r="C117" s="21" t="s">
        <v>89</v>
      </c>
      <c r="D117" s="13" t="s">
        <v>3</v>
      </c>
      <c r="E117" s="12"/>
      <c r="F117" s="12">
        <v>1</v>
      </c>
      <c r="G117" s="12">
        <v>1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2</v>
      </c>
      <c r="R117" s="22"/>
    </row>
    <row r="118" spans="1:18" ht="32.1" thickBot="1">
      <c r="A118" s="13" t="s">
        <v>201</v>
      </c>
      <c r="B118" s="15">
        <v>45533</v>
      </c>
      <c r="C118" s="21" t="s">
        <v>89</v>
      </c>
      <c r="D118" s="13" t="s">
        <v>3</v>
      </c>
      <c r="E118" s="12"/>
      <c r="F118" s="12">
        <v>1</v>
      </c>
      <c r="G118" s="12">
        <v>1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2</v>
      </c>
      <c r="R118" s="22"/>
    </row>
    <row r="119" spans="1:18" ht="32.1" thickBot="1">
      <c r="A119" s="13" t="s">
        <v>202</v>
      </c>
      <c r="B119" s="15">
        <v>45561</v>
      </c>
      <c r="C119" s="21" t="s">
        <v>89</v>
      </c>
      <c r="D119" s="13" t="s">
        <v>3</v>
      </c>
      <c r="E119" s="12"/>
      <c r="F119" s="12"/>
      <c r="G119" s="12">
        <v>1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1</v>
      </c>
      <c r="R119" s="22"/>
    </row>
    <row r="120" spans="1:18" ht="32.1" thickBot="1">
      <c r="A120" s="13" t="s">
        <v>203</v>
      </c>
      <c r="B120" s="15">
        <v>45561</v>
      </c>
      <c r="C120" s="21" t="s">
        <v>89</v>
      </c>
      <c r="D120" s="13" t="s">
        <v>3</v>
      </c>
      <c r="E120" s="12"/>
      <c r="F120" s="12"/>
      <c r="G120" s="12">
        <v>1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1</v>
      </c>
      <c r="R120" s="22"/>
    </row>
    <row r="121" spans="1:18" ht="32.1" thickBot="1">
      <c r="A121" s="13" t="s">
        <v>204</v>
      </c>
      <c r="B121" s="15">
        <v>45561</v>
      </c>
      <c r="C121" s="21" t="s">
        <v>89</v>
      </c>
      <c r="D121" s="13" t="s">
        <v>3</v>
      </c>
      <c r="E121" s="12"/>
      <c r="F121" s="12"/>
      <c r="G121" s="12">
        <v>1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1</v>
      </c>
      <c r="R121" s="22"/>
    </row>
    <row r="122" spans="1:18" ht="32.1" thickBot="1">
      <c r="A122" s="13" t="s">
        <v>205</v>
      </c>
      <c r="B122" s="15">
        <v>45561</v>
      </c>
      <c r="C122" s="21" t="s">
        <v>89</v>
      </c>
      <c r="D122" s="13" t="s">
        <v>3</v>
      </c>
      <c r="E122" s="12"/>
      <c r="F122" s="12"/>
      <c r="G122" s="12">
        <v>1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1</v>
      </c>
      <c r="R122" s="22"/>
    </row>
    <row r="123" spans="1:18" ht="32.1" thickBot="1">
      <c r="A123" s="13" t="s">
        <v>206</v>
      </c>
      <c r="B123" s="15">
        <v>45561</v>
      </c>
      <c r="C123" s="21" t="s">
        <v>65</v>
      </c>
      <c r="D123" s="13" t="s">
        <v>3</v>
      </c>
      <c r="E123" s="12"/>
      <c r="F123" s="12"/>
      <c r="G123" s="12">
        <v>1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1</v>
      </c>
      <c r="R123" s="22"/>
    </row>
    <row r="124" spans="1:18" ht="32.1" thickBot="1">
      <c r="A124" s="13" t="s">
        <v>207</v>
      </c>
      <c r="B124" s="15">
        <v>45561</v>
      </c>
      <c r="C124" s="21" t="s">
        <v>89</v>
      </c>
      <c r="D124" s="13" t="s">
        <v>3</v>
      </c>
      <c r="E124" s="12"/>
      <c r="F124" s="12"/>
      <c r="G124" s="12">
        <v>1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1</v>
      </c>
      <c r="R124" s="22"/>
    </row>
    <row r="125" spans="1:18" ht="32.1" thickBot="1">
      <c r="A125" s="13" t="s">
        <v>208</v>
      </c>
      <c r="B125" s="15">
        <v>45561</v>
      </c>
      <c r="C125" s="21" t="s">
        <v>89</v>
      </c>
      <c r="D125" s="13" t="s">
        <v>3</v>
      </c>
      <c r="E125" s="12"/>
      <c r="F125" s="12"/>
      <c r="G125" s="12">
        <v>1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1</v>
      </c>
      <c r="R125" s="22"/>
    </row>
    <row r="126" spans="1:18" ht="32.1" thickBot="1">
      <c r="A126" s="13" t="s">
        <v>209</v>
      </c>
      <c r="B126" s="15">
        <v>45561</v>
      </c>
      <c r="C126" s="21" t="s">
        <v>89</v>
      </c>
      <c r="D126" s="13" t="s">
        <v>3</v>
      </c>
      <c r="E126" s="12"/>
      <c r="F126" s="12"/>
      <c r="G126" s="12">
        <v>1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1</v>
      </c>
      <c r="R126" s="22"/>
    </row>
    <row r="127" spans="1:18" ht="16.350000000000001" thickBot="1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350000000000001" thickBot="1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350000000000001" thickBot="1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350000000000001" thickBot="1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350000000000001" thickBot="1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350000000000001" thickBot="1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350000000000001" thickBot="1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350000000000001" thickBot="1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350000000000001" thickBot="1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350000000000001" thickBot="1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350000000000001" thickBot="1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350000000000001" thickBot="1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350000000000001" thickBot="1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350000000000001" thickBot="1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350000000000001" thickBot="1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350000000000001" thickBot="1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350000000000001" thickBot="1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350000000000001" thickBot="1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350000000000001" thickBot="1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350000000000001" thickBot="1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350000000000001" thickBot="1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350000000000001" thickBot="1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350000000000001" thickBot="1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350000000000001" thickBot="1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350000000000001" thickBot="1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350000000000001" thickBot="1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350000000000001" thickBot="1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350000000000001" thickBot="1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350000000000001" thickBot="1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350000000000001" thickBot="1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350000000000001" thickBot="1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350000000000001" thickBot="1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350000000000001" thickBot="1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350000000000001" thickBot="1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350000000000001" thickBot="1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350000000000001" thickBot="1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350000000000001" thickBot="1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350000000000001" thickBot="1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350000000000001" thickBot="1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350000000000001" thickBot="1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350000000000001" thickBot="1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350000000000001" thickBot="1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350000000000001" thickBot="1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350000000000001" thickBot="1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350000000000001" thickBot="1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350000000000001" thickBot="1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350000000000001" thickBot="1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350000000000001" thickBot="1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350000000000001" thickBot="1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350000000000001" thickBot="1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350000000000001" thickBot="1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350000000000001" thickBot="1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350000000000001" thickBot="1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350000000000001" thickBot="1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350000000000001" thickBot="1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350000000000001" thickBot="1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350000000000001" thickBot="1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350000000000001" thickBot="1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350000000000001" thickBot="1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350000000000001" thickBot="1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350000000000001" thickBot="1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350000000000001" thickBot="1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350000000000001" thickBot="1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350000000000001" thickBot="1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350000000000001" thickBot="1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350000000000001" thickBot="1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350000000000001" thickBot="1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350000000000001" thickBot="1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350000000000001" thickBot="1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350000000000001" thickBot="1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350000000000001" thickBot="1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350000000000001" thickBot="1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350000000000001" thickBot="1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350000000000001" thickBot="1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350000000000001" thickBot="1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350000000000001" thickBot="1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350000000000001" thickBot="1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350000000000001" thickBot="1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350000000000001" thickBot="1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350000000000001" thickBot="1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350000000000001" thickBot="1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350000000000001" thickBot="1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350000000000001" thickBot="1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350000000000001" thickBot="1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350000000000001" thickBot="1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350000000000001" thickBot="1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350000000000001" thickBot="1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350000000000001" thickBot="1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350000000000001" thickBot="1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350000000000001" thickBot="1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350000000000001" thickBot="1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350000000000001" thickBot="1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350000000000001" thickBot="1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350000000000001" thickBot="1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350000000000001" thickBot="1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350000000000001" thickBot="1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350000000000001" thickBot="1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350000000000001" thickBot="1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350000000000001" thickBot="1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350000000000001" thickBot="1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350000000000001" thickBot="1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350000000000001" thickBot="1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350000000000001" thickBot="1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350000000000001" thickBot="1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350000000000001" thickBot="1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350000000000001" thickBot="1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350000000000001" thickBot="1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350000000000001" thickBot="1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350000000000001" thickBot="1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350000000000001" thickBot="1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350000000000001" thickBot="1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350000000000001" thickBot="1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350000000000001" thickBot="1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350000000000001" thickBot="1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350000000000001" thickBot="1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350000000000001" thickBot="1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350000000000001" thickBot="1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350000000000001" thickBot="1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350000000000001" thickBot="1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350000000000001" thickBot="1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350000000000001" thickBot="1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350000000000001" thickBot="1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350000000000001" thickBot="1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350000000000001" thickBot="1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350000000000001" thickBot="1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9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>
      <c r="A1" s="28" t="s">
        <v>210</v>
      </c>
      <c r="B1" s="28"/>
      <c r="C1" s="29"/>
      <c r="D1" s="29"/>
      <c r="E1" s="29"/>
      <c r="F1" s="30"/>
      <c r="J1" t="s">
        <v>211</v>
      </c>
      <c r="K1" t="s">
        <v>212</v>
      </c>
    </row>
    <row r="2" spans="1:11" ht="39.950000000000003" customHeight="1">
      <c r="A2" s="6" t="s">
        <v>21</v>
      </c>
      <c r="B2" s="26" t="s">
        <v>213</v>
      </c>
      <c r="C2" s="27"/>
      <c r="D2" s="27"/>
      <c r="E2" s="27"/>
      <c r="F2" s="31"/>
      <c r="J2" s="9" t="s">
        <v>57</v>
      </c>
      <c r="K2">
        <f>COUNTIF('2. ROSC Active'!C2:C251,J2)</f>
        <v>5</v>
      </c>
    </row>
    <row r="3" spans="1:11" ht="39.950000000000003" customHeight="1">
      <c r="A3" s="24" t="s">
        <v>214</v>
      </c>
      <c r="B3" s="23" t="s">
        <v>65</v>
      </c>
      <c r="C3" s="23" t="s">
        <v>215</v>
      </c>
      <c r="D3" s="23" t="s">
        <v>89</v>
      </c>
      <c r="E3" s="23"/>
      <c r="F3" s="25"/>
      <c r="J3" s="9" t="s">
        <v>216</v>
      </c>
      <c r="K3">
        <f>COUNTIF('2. ROSC Active'!C2:C251,J3)</f>
        <v>0</v>
      </c>
    </row>
    <row r="4" spans="1:11" ht="39.950000000000003" customHeight="1">
      <c r="A4" s="1" t="s">
        <v>217</v>
      </c>
      <c r="B4" s="6" t="s">
        <v>42</v>
      </c>
      <c r="C4" s="6" t="s">
        <v>218</v>
      </c>
      <c r="D4" s="6" t="s">
        <v>219</v>
      </c>
      <c r="E4" s="6" t="s">
        <v>69</v>
      </c>
      <c r="F4" s="7"/>
      <c r="J4" s="9" t="s">
        <v>172</v>
      </c>
      <c r="K4">
        <f>COUNTIF('2. ROSC Active'!C2:C251,J4)</f>
        <v>1</v>
      </c>
    </row>
    <row r="5" spans="1:11" ht="39.950000000000003" customHeight="1">
      <c r="A5" s="1" t="s">
        <v>220</v>
      </c>
      <c r="B5" s="6" t="s">
        <v>74</v>
      </c>
      <c r="C5" s="6" t="s">
        <v>124</v>
      </c>
      <c r="D5" s="6" t="s">
        <v>77</v>
      </c>
      <c r="E5" s="6"/>
      <c r="F5" s="7"/>
      <c r="J5" s="9" t="s">
        <v>221</v>
      </c>
      <c r="K5">
        <f>COUNTIF('2. ROSC Active'!C2:C251,J5)</f>
        <v>0</v>
      </c>
    </row>
    <row r="6" spans="1:11" ht="39.950000000000003" customHeight="1">
      <c r="A6" s="1" t="s">
        <v>222</v>
      </c>
      <c r="B6" s="6" t="s">
        <v>223</v>
      </c>
      <c r="C6" s="6" t="s">
        <v>179</v>
      </c>
      <c r="D6" s="6" t="s">
        <v>224</v>
      </c>
      <c r="E6" s="6"/>
      <c r="F6" s="7"/>
      <c r="J6" s="9" t="s">
        <v>119</v>
      </c>
      <c r="K6">
        <f>COUNTIF('2. ROSC Active'!C2:C251,J6)</f>
        <v>3</v>
      </c>
    </row>
    <row r="7" spans="1:11" ht="51" customHeight="1">
      <c r="A7" s="1" t="s">
        <v>225</v>
      </c>
      <c r="B7" s="6" t="s">
        <v>226</v>
      </c>
      <c r="C7" s="6" t="s">
        <v>227</v>
      </c>
      <c r="D7" s="6" t="s">
        <v>60</v>
      </c>
      <c r="E7" s="6" t="s">
        <v>54</v>
      </c>
      <c r="F7" s="6" t="s">
        <v>228</v>
      </c>
      <c r="J7" s="9" t="s">
        <v>80</v>
      </c>
      <c r="K7">
        <f>COUNTIF('2. ROSC Active'!C2:C251,J7)</f>
        <v>3</v>
      </c>
    </row>
    <row r="8" spans="1:11" ht="48.75" customHeight="1">
      <c r="A8" s="1" t="s">
        <v>229</v>
      </c>
      <c r="B8" s="6" t="s">
        <v>230</v>
      </c>
      <c r="C8" s="6" t="s">
        <v>231</v>
      </c>
      <c r="D8" s="23" t="s">
        <v>232</v>
      </c>
      <c r="E8" s="6" t="s">
        <v>233</v>
      </c>
      <c r="F8" s="6" t="s">
        <v>234</v>
      </c>
      <c r="J8" s="9" t="s">
        <v>45</v>
      </c>
      <c r="K8">
        <f>COUNTIF('2. ROSC Active'!C2:C251,J8)</f>
        <v>6</v>
      </c>
    </row>
    <row r="9" spans="1:11" ht="47.25" customHeight="1">
      <c r="A9" s="1" t="s">
        <v>235</v>
      </c>
      <c r="B9" s="6" t="s">
        <v>236</v>
      </c>
      <c r="C9" s="6" t="s">
        <v>237</v>
      </c>
      <c r="D9" s="6" t="s">
        <v>238</v>
      </c>
      <c r="E9" s="6" t="s">
        <v>239</v>
      </c>
      <c r="F9" s="7"/>
      <c r="J9" s="9" t="s">
        <v>74</v>
      </c>
      <c r="K9">
        <f>COUNTIF('2. ROSC Active'!C2:C251,J9)</f>
        <v>1</v>
      </c>
    </row>
    <row r="10" spans="1:11" ht="39.950000000000003" customHeight="1">
      <c r="A10" s="1" t="s">
        <v>240</v>
      </c>
      <c r="B10" s="6" t="s">
        <v>241</v>
      </c>
      <c r="C10" s="6" t="s">
        <v>242</v>
      </c>
      <c r="D10" s="6" t="s">
        <v>243</v>
      </c>
      <c r="E10" s="6" t="s">
        <v>110</v>
      </c>
      <c r="F10" s="7"/>
      <c r="J10" s="9" t="s">
        <v>124</v>
      </c>
      <c r="K10">
        <f>COUNTIF('2. ROSC Active'!C2:C251,J10)</f>
        <v>1</v>
      </c>
    </row>
    <row r="11" spans="1:11" ht="54.75" customHeight="1">
      <c r="A11" s="1" t="s">
        <v>244</v>
      </c>
      <c r="B11" s="6" t="s">
        <v>116</v>
      </c>
      <c r="C11" s="6" t="s">
        <v>245</v>
      </c>
      <c r="D11" s="6" t="s">
        <v>38</v>
      </c>
      <c r="E11" s="6" t="s">
        <v>246</v>
      </c>
      <c r="F11" s="6" t="s">
        <v>247</v>
      </c>
      <c r="J11" s="9" t="s">
        <v>77</v>
      </c>
      <c r="K11">
        <f>COUNTIF('2. ROSC Active'!C2:C251,J11)</f>
        <v>1</v>
      </c>
    </row>
    <row r="12" spans="1:11" ht="39.950000000000003" customHeight="1">
      <c r="A12" s="1" t="s">
        <v>248</v>
      </c>
      <c r="B12" s="6" t="s">
        <v>249</v>
      </c>
      <c r="C12" s="6" t="s">
        <v>51</v>
      </c>
      <c r="D12" s="6" t="s">
        <v>250</v>
      </c>
      <c r="E12" s="6" t="s">
        <v>251</v>
      </c>
      <c r="F12" s="7"/>
      <c r="J12" s="9" t="s">
        <v>179</v>
      </c>
      <c r="K12">
        <f>COUNTIF('2. ROSC Active'!C2:C251,J12)</f>
        <v>1</v>
      </c>
    </row>
    <row r="13" spans="1:11" ht="39.950000000000003" customHeight="1">
      <c r="A13" s="1" t="s">
        <v>252</v>
      </c>
      <c r="B13" s="6" t="s">
        <v>253</v>
      </c>
      <c r="C13" s="6" t="s">
        <v>254</v>
      </c>
      <c r="D13" s="6"/>
      <c r="E13" s="6"/>
      <c r="F13" s="7"/>
      <c r="J13" s="9" t="s">
        <v>224</v>
      </c>
      <c r="K13">
        <f>COUNTIF('2. ROSC Active'!C2:C251,J13)</f>
        <v>0</v>
      </c>
    </row>
    <row r="14" spans="1:11" ht="39.950000000000003" customHeight="1">
      <c r="A14" s="1" t="s">
        <v>255</v>
      </c>
      <c r="B14" s="6" t="s">
        <v>80</v>
      </c>
      <c r="C14" s="8" t="s">
        <v>221</v>
      </c>
      <c r="D14" s="6" t="s">
        <v>119</v>
      </c>
      <c r="E14" s="6" t="s">
        <v>45</v>
      </c>
      <c r="F14" s="7"/>
      <c r="J14" s="9" t="s">
        <v>223</v>
      </c>
      <c r="K14">
        <f>COUNTIF('2. ROSC Active'!C2:C251,J14)</f>
        <v>0</v>
      </c>
    </row>
    <row r="15" spans="1:11" ht="39.950000000000003" customHeight="1">
      <c r="A15" s="1" t="s">
        <v>256</v>
      </c>
      <c r="B15" s="6" t="s">
        <v>48</v>
      </c>
      <c r="C15" s="6" t="s">
        <v>257</v>
      </c>
      <c r="D15" s="6"/>
      <c r="E15" s="6"/>
      <c r="F15" s="7"/>
      <c r="J15" s="9" t="s">
        <v>232</v>
      </c>
      <c r="K15">
        <f>COUNTIF('2. ROSC Active'!C2:C251,J15)</f>
        <v>0</v>
      </c>
    </row>
    <row r="16" spans="1:11" ht="39.950000000000003" customHeight="1">
      <c r="A16" s="24" t="s">
        <v>258</v>
      </c>
      <c r="B16" s="23" t="s">
        <v>259</v>
      </c>
      <c r="C16" s="23"/>
      <c r="D16" s="23"/>
      <c r="E16" s="23"/>
      <c r="F16" s="7"/>
      <c r="J16" s="9" t="s">
        <v>231</v>
      </c>
      <c r="K16">
        <f>COUNTIF('2. ROSC Active'!C2:C251,J16)</f>
        <v>0</v>
      </c>
    </row>
    <row r="17" spans="1:11" ht="39.950000000000003" customHeight="1">
      <c r="A17" s="24" t="s">
        <v>260</v>
      </c>
      <c r="B17" s="6" t="s">
        <v>57</v>
      </c>
      <c r="C17" s="6" t="s">
        <v>216</v>
      </c>
      <c r="D17" s="6" t="s">
        <v>172</v>
      </c>
      <c r="E17" s="6"/>
      <c r="F17" s="7"/>
      <c r="J17" s="9" t="s">
        <v>230</v>
      </c>
      <c r="K17">
        <f>COUNTIF('2. ROSC Active'!C2:C251,J17)</f>
        <v>0</v>
      </c>
    </row>
    <row r="18" spans="1:11">
      <c r="J18" s="9" t="s">
        <v>234</v>
      </c>
      <c r="K18">
        <f>COUNTIF('2. ROSC Active'!C2:C251,J18)</f>
        <v>0</v>
      </c>
    </row>
    <row r="19" spans="1:11">
      <c r="J19" s="9" t="s">
        <v>233</v>
      </c>
      <c r="K19">
        <f>COUNTIF('2. ROSC Active'!C2:C251,J19)</f>
        <v>0</v>
      </c>
    </row>
    <row r="20" spans="1:11">
      <c r="J20" s="9" t="s">
        <v>243</v>
      </c>
      <c r="K20">
        <f>COUNTIF('2. ROSC Active'!C2:C251,J20)</f>
        <v>0</v>
      </c>
    </row>
    <row r="21" spans="1:11">
      <c r="J21" s="9" t="s">
        <v>242</v>
      </c>
      <c r="K21">
        <f>COUNTIF('2. ROSC Active'!C2:C251,J21)</f>
        <v>0</v>
      </c>
    </row>
    <row r="22" spans="1:11">
      <c r="J22" s="9" t="s">
        <v>241</v>
      </c>
      <c r="K22">
        <f>COUNTIF('2. ROSC Active'!C2:C251,J22)</f>
        <v>0</v>
      </c>
    </row>
    <row r="23" spans="1:11">
      <c r="J23" s="9" t="s">
        <v>110</v>
      </c>
      <c r="K23">
        <f>COUNTIF('2. ROSC Active'!C2:C251,J23)</f>
        <v>1</v>
      </c>
    </row>
    <row r="24" spans="1:11">
      <c r="J24" s="9" t="s">
        <v>249</v>
      </c>
      <c r="K24">
        <f>COUNTIF('2. ROSC Active'!C2:C251,J24)</f>
        <v>0</v>
      </c>
    </row>
    <row r="25" spans="1:11">
      <c r="J25" s="9" t="s">
        <v>251</v>
      </c>
      <c r="K25">
        <f>COUNTIF('2. ROSC Active'!C2:C251,J25)</f>
        <v>0</v>
      </c>
    </row>
    <row r="26" spans="1:11">
      <c r="J26" s="9" t="s">
        <v>250</v>
      </c>
      <c r="K26">
        <f>COUNTIF('2. ROSC Active'!C2:C251,J26)</f>
        <v>0</v>
      </c>
    </row>
    <row r="27" spans="1:11">
      <c r="J27" s="9" t="s">
        <v>51</v>
      </c>
      <c r="K27">
        <f>COUNTIF('2. ROSC Active'!C2:C251,J27)</f>
        <v>1</v>
      </c>
    </row>
    <row r="28" spans="1:11">
      <c r="J28" s="9" t="s">
        <v>246</v>
      </c>
      <c r="K28">
        <f>COUNTIF('2. ROSC Active'!C2:C251,J28)</f>
        <v>0</v>
      </c>
    </row>
    <row r="29" spans="1:11">
      <c r="J29" s="9" t="s">
        <v>245</v>
      </c>
      <c r="K29">
        <f>COUNTIF('2. ROSC Active'!C2:C251,J29)</f>
        <v>0</v>
      </c>
    </row>
    <row r="30" spans="1:11">
      <c r="J30" s="9" t="s">
        <v>38</v>
      </c>
      <c r="K30">
        <f>COUNTIF('2. ROSC Active'!C2:C251,J30)</f>
        <v>1</v>
      </c>
    </row>
    <row r="31" spans="1:11">
      <c r="J31" s="9" t="s">
        <v>116</v>
      </c>
      <c r="K31">
        <f>COUNTIF('2. ROSC Active'!C2:C251,J31)</f>
        <v>2</v>
      </c>
    </row>
    <row r="32" spans="1:11">
      <c r="J32" s="9" t="s">
        <v>247</v>
      </c>
      <c r="K32">
        <f>COUNTIF('2. ROSC Active'!C2:C251,J32)</f>
        <v>0</v>
      </c>
    </row>
    <row r="33" spans="10:11">
      <c r="J33" s="9" t="s">
        <v>259</v>
      </c>
      <c r="K33">
        <f>COUNTIF('2. ROSC Active'!C2:C251,J33)</f>
        <v>0</v>
      </c>
    </row>
    <row r="34" spans="10:11">
      <c r="J34" s="9" t="s">
        <v>215</v>
      </c>
      <c r="K34">
        <f>COUNTIF('2. ROSC Active'!C2:C251,J34)</f>
        <v>0</v>
      </c>
    </row>
    <row r="35" spans="10:11">
      <c r="J35" s="9" t="s">
        <v>89</v>
      </c>
      <c r="K35">
        <f>COUNTIF('2. ROSC Active'!C2:C251,J35)</f>
        <v>70</v>
      </c>
    </row>
    <row r="36" spans="10:11">
      <c r="J36" s="9" t="s">
        <v>65</v>
      </c>
      <c r="K36">
        <f>COUNTIF('2. ROSC Active'!C2:C251,J36)</f>
        <v>17</v>
      </c>
    </row>
    <row r="37" spans="10:11">
      <c r="J37" s="9" t="s">
        <v>218</v>
      </c>
      <c r="K37">
        <f>COUNTIF('2. ROSC Active'!C2:C251,J37)</f>
        <v>0</v>
      </c>
    </row>
    <row r="38" spans="10:11">
      <c r="J38" s="9" t="s">
        <v>219</v>
      </c>
      <c r="K38">
        <f>COUNTIF('2. ROSC Active'!C2:C251,J38)</f>
        <v>0</v>
      </c>
    </row>
    <row r="39" spans="10:11">
      <c r="J39" s="9" t="s">
        <v>69</v>
      </c>
      <c r="K39">
        <f>COUNTIF('2. ROSC Active'!C2:C251,J39)</f>
        <v>3</v>
      </c>
    </row>
    <row r="40" spans="10:11">
      <c r="J40" s="9" t="s">
        <v>42</v>
      </c>
      <c r="K40">
        <f>COUNTIF('2. ROSC Active'!C2:C251,J40)</f>
        <v>3</v>
      </c>
    </row>
    <row r="41" spans="10:11">
      <c r="J41" s="9" t="s">
        <v>60</v>
      </c>
      <c r="K41">
        <f>COUNTIF('2. ROSC Active'!C2:C251,J41)</f>
        <v>1</v>
      </c>
    </row>
    <row r="42" spans="10:11">
      <c r="J42" s="9" t="s">
        <v>165</v>
      </c>
      <c r="K42">
        <f>COUNTIF('2. ROSC Active'!C2:C251,J42)</f>
        <v>1</v>
      </c>
    </row>
    <row r="43" spans="10:11">
      <c r="J43" s="9" t="s">
        <v>228</v>
      </c>
      <c r="K43">
        <f>COUNTIF('2. ROSC Active'!C2:C251,J43)</f>
        <v>0</v>
      </c>
    </row>
    <row r="44" spans="10:11">
      <c r="J44" s="9" t="s">
        <v>227</v>
      </c>
      <c r="K44">
        <f>COUNTIF('2. ROSC Active'!C2:C251,J44)</f>
        <v>0</v>
      </c>
    </row>
    <row r="45" spans="10:11">
      <c r="J45" s="9" t="s">
        <v>54</v>
      </c>
      <c r="K45">
        <f>COUNTIF('2. ROSC Active'!C2:C251,J45)</f>
        <v>2</v>
      </c>
    </row>
    <row r="46" spans="10:11">
      <c r="J46" s="9" t="s">
        <v>239</v>
      </c>
      <c r="K46">
        <f>COUNTIF('2. ROSC Active'!C2:C251,J46)</f>
        <v>0</v>
      </c>
    </row>
    <row r="47" spans="10:11">
      <c r="J47" s="9" t="s">
        <v>237</v>
      </c>
      <c r="K47">
        <f>COUNTIF('2. ROSC Active'!C2:C251,J47)</f>
        <v>0</v>
      </c>
    </row>
    <row r="48" spans="10:11">
      <c r="J48" s="9" t="s">
        <v>236</v>
      </c>
      <c r="K48">
        <f>COUNTIF('2. ROSC Active'!C2:C251,J48)</f>
        <v>0</v>
      </c>
    </row>
    <row r="49" spans="10:11">
      <c r="J49" s="9" t="s">
        <v>238</v>
      </c>
      <c r="K49">
        <f>COUNTIF('2. ROSC Active'!C2:C251,J49)</f>
        <v>0</v>
      </c>
    </row>
    <row r="50" spans="10:11">
      <c r="J50" s="9" t="s">
        <v>253</v>
      </c>
      <c r="K50">
        <f>COUNTIF('2. ROSC Active'!C2:C251,J50)</f>
        <v>0</v>
      </c>
    </row>
    <row r="51" spans="10:11">
      <c r="J51" s="9" t="s">
        <v>254</v>
      </c>
      <c r="K51">
        <f>COUNTIF('2. ROSC Active'!C2:C251,J51)</f>
        <v>0</v>
      </c>
    </row>
    <row r="52" spans="10:11">
      <c r="J52" s="9" t="s">
        <v>48</v>
      </c>
      <c r="K52">
        <f>COUNTIF('2. ROSC Active'!C2:C251,J52)</f>
        <v>1</v>
      </c>
    </row>
    <row r="53" spans="10:11">
      <c r="J53" s="9" t="s">
        <v>257</v>
      </c>
      <c r="K53">
        <f>COUNTIF('2. ROSC Active'!C2:C251,J53)</f>
        <v>0</v>
      </c>
    </row>
    <row r="55" spans="10:11">
      <c r="J55" s="9" t="s">
        <v>261</v>
      </c>
      <c r="K55">
        <f>SUM(K2:K53)</f>
        <v>125</v>
      </c>
    </row>
    <row r="56" spans="10:11">
      <c r="J56" s="9" t="s">
        <v>262</v>
      </c>
      <c r="K56">
        <f>COUNTIF(K2:K53, "&gt;0")</f>
        <v>21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5EBD95-0668-41B2-85AE-88EEB0DE6C07}"/>
</file>

<file path=customXml/itemProps2.xml><?xml version="1.0" encoding="utf-8"?>
<ds:datastoreItem xmlns:ds="http://schemas.openxmlformats.org/officeDocument/2006/customXml" ds:itemID="{1346AD0F-9314-4137-BDFF-DA34E74619A4}"/>
</file>

<file path=customXml/itemProps3.xml><?xml version="1.0" encoding="utf-8"?>
<ds:datastoreItem xmlns:ds="http://schemas.openxmlformats.org/officeDocument/2006/customXml" ds:itemID="{D1346CDB-F62A-44ED-96AC-11695DB28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Gonzalez, Johanna</cp:lastModifiedBy>
  <cp:revision/>
  <dcterms:created xsi:type="dcterms:W3CDTF">2022-05-19T17:55:56Z</dcterms:created>
  <dcterms:modified xsi:type="dcterms:W3CDTF">2024-11-01T19:08:19Z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