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drcorp-my.sharepoint.com/personal/gloriaprowell_eddrworkforcedevelopment_org/Documents/Desktop/ROSC/ROSC Govenor State Documents/FY25 Wiinebago ROSC/"/>
    </mc:Choice>
  </mc:AlternateContent>
  <xr:revisionPtr revIDLastSave="10" documentId="8_{B08BC759-9C8A-4CC4-8DA6-A461D5DF407A}" xr6:coauthVersionLast="47" xr6:coauthVersionMax="47" xr10:uidLastSave="{319CC464-AB6D-4634-B506-234666D9F36C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<sst xmlns="http://schemas.openxmlformats.org/spreadsheetml/2006/main" count="324" uniqueCount="178">
  <si>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</si>
  <si>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</si>
  <si>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</si>
  <si>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</si>
  <si>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</si>
  <si>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</si>
  <si>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</si>
  <si>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</si>
  <si>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</si>
  <si>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</si>
  <si>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</si>
  <si>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</si>
  <si>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</si>
  <si>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</si>
  <si>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</si>
  <si>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</si>
  <si>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</si>
  <si>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</si>
  <si>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</si>
  <si>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</si>
  <si>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</si>
  <si>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</si>
  <si>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</si>
  <si>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</si>
  <si>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</si>
  <si>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</si>
  <si>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</si>
  <si>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</si>
  <si>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</si>
  <si>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</si>
  <si>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</si>
  <si>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</si>
  <si>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</si>
  <si>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</si>
  <si>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</si>
  <si>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</si>
  <si>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</si>
  <si>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</si>
  <si>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</si>
  <si>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</si>
  <si>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</si>
  <si>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</si>
  <si>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</si>
  <si>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</si>
  <si>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</si>
  <si>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</si>
  <si>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</si>
  <si>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</si>
  <si>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</si>
  <si>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</si>
  <si>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</si>
  <si>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</si>
  <si>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</si>
  <si>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</si>
  <si>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</si>
  <si>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</si>
  <si>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</si>
  <si>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</si>
  <si>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</si>
  <si>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</si>
  <si>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</si>
  <si>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</si>
  <si>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</si>
  <si>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</si>
  <si>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</si>
  <si>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</si>
  <si>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</si>
  <si>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</si>
  <si>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</si>
  <si>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</si>
  <si>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</si>
  <si>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</si>
  <si>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</si>
  <si>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</si>
  <si>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</si>
  <si>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</si>
  <si>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</si>
  <si>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</si>
  <si>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</si>
  <si>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</si>
  <si>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</si>
  <si>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</si>
  <si>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</si>
  <si>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</si>
  <si>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</si>
  <si>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</si>
  <si>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</si>
  <si>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</si>
  <si>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</si>
  <si>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</si>
  <si>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</si>
  <si>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</si>
  <si>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</si>
  <si>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</si>
  <si>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</si>
  <si>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</si>
  <si>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</si>
  <si>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</si>
  <si>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</si>
  <si>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</si>
  <si>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</si>
  <si>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</si>
  <si>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</si>
  <si>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</si>
  <si>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</si>
  <si>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Eric Williams</t>
  </si>
  <si>
    <t xml:space="preserve">Richard Springs </t>
  </si>
  <si>
    <t>Gloria Prowell</t>
  </si>
  <si>
    <t>Daniel Mendez</t>
  </si>
  <si>
    <t>Goldie Fleming</t>
  </si>
  <si>
    <t>EDDR Foundation</t>
  </si>
  <si>
    <t xml:space="preserve">johnny Lewis </t>
  </si>
  <si>
    <t>Deborah Springs</t>
  </si>
  <si>
    <t>Angie Nelson</t>
  </si>
  <si>
    <t>Michelle George</t>
  </si>
  <si>
    <t>Catina Barnett</t>
  </si>
  <si>
    <t>Stephnie Summers</t>
  </si>
  <si>
    <t>Renee Luthe</t>
  </si>
  <si>
    <t>Maria Edith Vilchis</t>
  </si>
  <si>
    <t xml:space="preserve">Kenny Jones </t>
  </si>
  <si>
    <t>Laura</t>
  </si>
  <si>
    <t>Anqunette Parham</t>
  </si>
  <si>
    <t>Elder Bennett</t>
  </si>
  <si>
    <t xml:space="preserve">Catina Barnett </t>
  </si>
  <si>
    <t>Christopher Greenwood</t>
  </si>
  <si>
    <t>Jacob Jerwers</t>
  </si>
  <si>
    <t>Mariah</t>
  </si>
  <si>
    <t>Courtney Ross</t>
  </si>
  <si>
    <t>Will Crandall</t>
  </si>
  <si>
    <t xml:space="preserve"> Alex Mathiesen</t>
  </si>
  <si>
    <t>Stephanie Summers</t>
  </si>
  <si>
    <t xml:space="preserve">Ellen Mawyer </t>
  </si>
  <si>
    <t xml:space="preserve">Jenny Crotchett </t>
  </si>
  <si>
    <t>Sana Siddiqui</t>
  </si>
  <si>
    <t>Chris Burton</t>
  </si>
  <si>
    <t>John Lynde</t>
  </si>
  <si>
    <t>Demetri Champions</t>
  </si>
  <si>
    <t>Charles Baistem</t>
  </si>
  <si>
    <t>Fredrick J.</t>
  </si>
  <si>
    <t>Carrie Willis</t>
  </si>
  <si>
    <t>Service Provider</t>
  </si>
  <si>
    <t xml:space="preserve">Rockford Rescue Mission </t>
  </si>
  <si>
    <t>Winnebago County ROSC</t>
  </si>
  <si>
    <t>Erick Williams</t>
  </si>
  <si>
    <t>815-721-5701</t>
  </si>
  <si>
    <t>erickwilliams.foundation@gmail.com</t>
  </si>
  <si>
    <t>312-609-9888</t>
  </si>
  <si>
    <t>Rockford,IL</t>
  </si>
  <si>
    <t>Winnebago County</t>
  </si>
  <si>
    <t>Rockford Public School</t>
  </si>
  <si>
    <t>Rockford Housing Dept</t>
  </si>
  <si>
    <t>Foundations Center</t>
  </si>
  <si>
    <t>Group Lengiaje Del</t>
  </si>
  <si>
    <t>Live for Lali</t>
  </si>
  <si>
    <t>Health and Human Serv</t>
  </si>
  <si>
    <t>City of Rockford</t>
  </si>
  <si>
    <t>Banyan Treatment</t>
  </si>
  <si>
    <t>PLE</t>
  </si>
  <si>
    <t>Resource Coordinator</t>
  </si>
  <si>
    <t>Boone County Jail</t>
  </si>
  <si>
    <t>Boone County Drug</t>
  </si>
  <si>
    <t>WSCO Mental Health</t>
  </si>
  <si>
    <t>NAACP</t>
  </si>
  <si>
    <t>UW Solars Program</t>
  </si>
  <si>
    <t>Champions Benchmark</t>
  </si>
  <si>
    <t>Get Connected</t>
  </si>
  <si>
    <t xml:space="preserve">Anabel Morales </t>
  </si>
  <si>
    <t>Goodwill Industries of Northern Illinois</t>
  </si>
  <si>
    <t xml:space="preserve">Brooke Henderson </t>
  </si>
  <si>
    <t xml:space="preserve">Jeb O’Rear </t>
  </si>
  <si>
    <t>Rosencrance Behavioral</t>
  </si>
  <si>
    <t xml:space="preserve">Jimmie Miller </t>
  </si>
  <si>
    <t>Aetna/CVS</t>
  </si>
  <si>
    <t xml:space="preserve">Tiara Sims </t>
  </si>
  <si>
    <t xml:space="preserve">GoodWill </t>
  </si>
  <si>
    <t>N/A</t>
  </si>
  <si>
    <t xml:space="preserve">Janene Stephenson </t>
  </si>
  <si>
    <t>Stephenson Business Center 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</si>
</sst>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ptos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3" sqref="B3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142</v>
      </c>
    </row>
    <row r="2" spans="1:2" ht="33" customHeight="1" x14ac:dyDescent="0.3">
      <c r="A2" s="2" t="s">
        <v>2</v>
      </c>
      <c r="B2" s="14" t="s">
        <v>110</v>
      </c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 t="s">
        <v>143</v>
      </c>
    </row>
    <row r="5" spans="1:2" ht="33" customHeight="1" x14ac:dyDescent="0.3">
      <c r="A5" s="5" t="s">
        <v>14</v>
      </c>
      <c r="B5" s="13" t="s">
        <v>144</v>
      </c>
    </row>
    <row r="6" spans="1:2" ht="33" customHeight="1" x14ac:dyDescent="0.3">
      <c r="A6" s="2" t="s">
        <v>15</v>
      </c>
      <c r="B6" s="14" t="s">
        <v>145</v>
      </c>
    </row>
    <row r="7" spans="1:2" ht="33" customHeight="1" x14ac:dyDescent="0.3">
      <c r="A7" s="5" t="s">
        <v>12</v>
      </c>
      <c r="B7" s="13" t="s">
        <v>109</v>
      </c>
    </row>
    <row r="8" spans="1:2" ht="33" customHeight="1" x14ac:dyDescent="0.3">
      <c r="A8" s="3" t="s">
        <v>11</v>
      </c>
      <c r="B8" s="14" t="s">
        <v>146</v>
      </c>
    </row>
    <row r="9" spans="1:2" ht="33" customHeight="1" x14ac:dyDescent="0.3">
      <c r="A9" s="5" t="s">
        <v>4</v>
      </c>
      <c r="B9" s="13" t="s">
        <v>147</v>
      </c>
    </row>
    <row r="10" spans="1:2" ht="33" customHeight="1" x14ac:dyDescent="0.3">
      <c r="A10" s="2" t="s">
        <v>5</v>
      </c>
      <c r="B10" s="14">
        <v>2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30" workbookViewId="0">
      <selection activeCell="H42" sqref="H42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7.4" thickBot="1" x14ac:dyDescent="0.35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1.8" thickBot="1" x14ac:dyDescent="0.35">
      <c r="A3" s="16" t="s">
        <v>105</v>
      </c>
      <c r="B3" s="18">
        <v>44743</v>
      </c>
      <c r="C3" s="24" t="s">
        <v>82</v>
      </c>
      <c r="D3" s="16" t="s">
        <v>110</v>
      </c>
      <c r="E3" s="15">
        <v>1</v>
      </c>
      <c r="F3" s="15">
        <v>1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2</v>
      </c>
      <c r="R3" s="25" t="s">
        <v>175</v>
      </c>
    </row>
    <row r="4" spans="1:18" ht="31.8" thickBot="1" x14ac:dyDescent="0.35">
      <c r="A4" s="16" t="s">
        <v>106</v>
      </c>
      <c r="B4" s="18">
        <v>44743</v>
      </c>
      <c r="C4" s="24" t="s">
        <v>82</v>
      </c>
      <c r="D4" s="16" t="s">
        <v>110</v>
      </c>
      <c r="E4" s="15">
        <v>1</v>
      </c>
      <c r="F4" s="15">
        <v>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2</v>
      </c>
      <c r="R4" s="25" t="s">
        <v>175</v>
      </c>
    </row>
    <row r="5" spans="1:18" ht="31.8" thickBot="1" x14ac:dyDescent="0.35">
      <c r="A5" s="16" t="s">
        <v>107</v>
      </c>
      <c r="B5" s="18">
        <v>44743</v>
      </c>
      <c r="C5" s="24" t="s">
        <v>82</v>
      </c>
      <c r="D5" s="16" t="s">
        <v>110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 t="s">
        <v>175</v>
      </c>
    </row>
    <row r="6" spans="1:18" ht="31.8" thickBot="1" x14ac:dyDescent="0.35">
      <c r="A6" s="16" t="s">
        <v>108</v>
      </c>
      <c r="B6" s="18">
        <v>44743</v>
      </c>
      <c r="C6" s="24" t="s">
        <v>82</v>
      </c>
      <c r="D6" s="16" t="s">
        <v>110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 t="s">
        <v>175</v>
      </c>
    </row>
    <row r="7" spans="1:18" ht="31.8" thickBot="1" x14ac:dyDescent="0.35">
      <c r="A7" s="16" t="s">
        <v>109</v>
      </c>
      <c r="B7" s="18">
        <v>44743</v>
      </c>
      <c r="C7" s="24" t="s">
        <v>82</v>
      </c>
      <c r="D7" s="16" t="s">
        <v>110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 t="s">
        <v>175</v>
      </c>
    </row>
    <row r="8" spans="1:18" ht="31.8" thickBot="1" x14ac:dyDescent="0.35">
      <c r="A8" s="16" t="s">
        <v>111</v>
      </c>
      <c r="B8" s="18">
        <v>45151</v>
      </c>
      <c r="C8" s="24" t="s">
        <v>20</v>
      </c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 t="s">
        <v>175</v>
      </c>
    </row>
    <row r="9" spans="1:18" ht="16.2" thickBot="1" x14ac:dyDescent="0.35">
      <c r="A9" s="16" t="s">
        <v>112</v>
      </c>
      <c r="B9" s="18">
        <v>45116</v>
      </c>
      <c r="C9" s="24" t="s">
        <v>23</v>
      </c>
      <c r="D9" s="16" t="s">
        <v>140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 t="s">
        <v>175</v>
      </c>
    </row>
    <row r="10" spans="1:18" ht="31.8" thickBot="1" x14ac:dyDescent="0.35">
      <c r="A10" s="16" t="s">
        <v>113</v>
      </c>
      <c r="B10" s="18">
        <v>45116</v>
      </c>
      <c r="C10" s="24" t="s">
        <v>23</v>
      </c>
      <c r="D10" s="16" t="s">
        <v>141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 t="s">
        <v>175</v>
      </c>
    </row>
    <row r="11" spans="1:18" ht="16.2" thickBot="1" x14ac:dyDescent="0.35">
      <c r="A11" s="16" t="s">
        <v>114</v>
      </c>
      <c r="B11" s="18">
        <v>45179</v>
      </c>
      <c r="C11" s="24" t="s">
        <v>46</v>
      </c>
      <c r="D11" s="16" t="s">
        <v>148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 t="s">
        <v>175</v>
      </c>
    </row>
    <row r="12" spans="1:18" ht="16.2" thickBot="1" x14ac:dyDescent="0.35">
      <c r="A12" s="16" t="s">
        <v>115</v>
      </c>
      <c r="B12" s="18">
        <v>45270</v>
      </c>
      <c r="C12" s="24" t="s">
        <v>51</v>
      </c>
      <c r="D12" s="16" t="s">
        <v>149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 t="s">
        <v>175</v>
      </c>
    </row>
    <row r="13" spans="1:18" ht="31.8" thickBot="1" x14ac:dyDescent="0.35">
      <c r="A13" s="16" t="s">
        <v>116</v>
      </c>
      <c r="B13" s="18">
        <v>45242</v>
      </c>
      <c r="C13" s="24" t="s">
        <v>20</v>
      </c>
      <c r="D13" s="16" t="s">
        <v>150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 t="s">
        <v>175</v>
      </c>
    </row>
    <row r="14" spans="1:18" ht="31.8" thickBot="1" x14ac:dyDescent="0.35">
      <c r="A14" s="16" t="s">
        <v>117</v>
      </c>
      <c r="B14" s="18">
        <v>45300</v>
      </c>
      <c r="C14" s="24" t="s">
        <v>20</v>
      </c>
      <c r="D14" s="16" t="s">
        <v>151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 t="s">
        <v>175</v>
      </c>
    </row>
    <row r="15" spans="1:18" ht="31.8" thickBot="1" x14ac:dyDescent="0.35">
      <c r="A15" s="16" t="s">
        <v>118</v>
      </c>
      <c r="B15" s="18">
        <v>45300</v>
      </c>
      <c r="C15" s="24" t="s">
        <v>20</v>
      </c>
      <c r="D15" s="16" t="s">
        <v>152</v>
      </c>
      <c r="E15" s="15"/>
      <c r="F15" s="15">
        <v>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1</v>
      </c>
      <c r="R15" s="25" t="s">
        <v>175</v>
      </c>
    </row>
    <row r="16" spans="1:18" ht="31.8" thickBot="1" x14ac:dyDescent="0.35">
      <c r="A16" s="16" t="s">
        <v>119</v>
      </c>
      <c r="B16" s="18">
        <v>45300</v>
      </c>
      <c r="C16" s="24" t="s">
        <v>20</v>
      </c>
      <c r="D16" s="16" t="s">
        <v>153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 t="s">
        <v>175</v>
      </c>
    </row>
    <row r="17" spans="1:18" ht="31.8" thickBot="1" x14ac:dyDescent="0.35">
      <c r="A17" s="16" t="s">
        <v>120</v>
      </c>
      <c r="B17" s="18">
        <v>45300</v>
      </c>
      <c r="C17" s="24" t="s">
        <v>20</v>
      </c>
      <c r="D17" s="16" t="s">
        <v>153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 t="s">
        <v>175</v>
      </c>
    </row>
    <row r="18" spans="1:18" ht="31.8" thickBot="1" x14ac:dyDescent="0.35">
      <c r="A18" s="16" t="s">
        <v>121</v>
      </c>
      <c r="B18" s="18">
        <v>45300</v>
      </c>
      <c r="C18" s="24" t="s">
        <v>19</v>
      </c>
      <c r="D18" s="16" t="s">
        <v>154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 t="s">
        <v>175</v>
      </c>
    </row>
    <row r="19" spans="1:18" ht="16.2" thickBot="1" x14ac:dyDescent="0.35">
      <c r="A19" s="16" t="s">
        <v>122</v>
      </c>
      <c r="B19" s="18">
        <v>45300</v>
      </c>
      <c r="C19" s="24" t="s">
        <v>51</v>
      </c>
      <c r="D19" s="16" t="s">
        <v>149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 t="s">
        <v>175</v>
      </c>
    </row>
    <row r="20" spans="1:18" ht="16.2" thickBot="1" x14ac:dyDescent="0.35">
      <c r="A20" s="16" t="s">
        <v>123</v>
      </c>
      <c r="B20" s="18">
        <v>45300</v>
      </c>
      <c r="C20" s="24" t="s">
        <v>51</v>
      </c>
      <c r="D20" s="16" t="s">
        <v>149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 t="s">
        <v>175</v>
      </c>
    </row>
    <row r="21" spans="1:18" ht="31.8" thickBot="1" x14ac:dyDescent="0.35">
      <c r="A21" s="16" t="s">
        <v>124</v>
      </c>
      <c r="B21" s="18">
        <v>45300</v>
      </c>
      <c r="C21" s="24" t="s">
        <v>27</v>
      </c>
      <c r="D21" s="16" t="s">
        <v>155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 t="s">
        <v>175</v>
      </c>
    </row>
    <row r="22" spans="1:18" ht="31.8" thickBot="1" x14ac:dyDescent="0.35">
      <c r="A22" s="16" t="s">
        <v>125</v>
      </c>
      <c r="B22" s="18">
        <v>45335</v>
      </c>
      <c r="C22" s="24" t="s">
        <v>31</v>
      </c>
      <c r="D22" s="16" t="s">
        <v>156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 t="s">
        <v>175</v>
      </c>
    </row>
    <row r="23" spans="1:18" ht="16.2" thickBot="1" x14ac:dyDescent="0.35">
      <c r="A23" s="16" t="s">
        <v>126</v>
      </c>
      <c r="B23" s="18">
        <v>45335</v>
      </c>
      <c r="C23" s="24" t="s">
        <v>77</v>
      </c>
      <c r="D23" s="16" t="s">
        <v>157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 t="s">
        <v>175</v>
      </c>
    </row>
    <row r="24" spans="1:18" ht="31.8" thickBot="1" x14ac:dyDescent="0.35">
      <c r="A24" s="16" t="s">
        <v>127</v>
      </c>
      <c r="B24" s="18">
        <v>45363</v>
      </c>
      <c r="C24" s="24" t="s">
        <v>20</v>
      </c>
      <c r="D24" s="16" t="s">
        <v>158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 t="s">
        <v>175</v>
      </c>
    </row>
    <row r="25" spans="1:18" ht="31.8" thickBot="1" x14ac:dyDescent="0.35">
      <c r="A25" s="16" t="s">
        <v>128</v>
      </c>
      <c r="B25" s="18">
        <v>45363</v>
      </c>
      <c r="C25" s="24" t="s">
        <v>20</v>
      </c>
      <c r="D25" s="16" t="s">
        <v>153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 t="s">
        <v>175</v>
      </c>
    </row>
    <row r="26" spans="1:18" ht="31.8" thickBot="1" x14ac:dyDescent="0.35">
      <c r="A26" s="16" t="s">
        <v>129</v>
      </c>
      <c r="B26" s="18">
        <v>45363</v>
      </c>
      <c r="C26" s="24" t="s">
        <v>20</v>
      </c>
      <c r="D26" s="16" t="s">
        <v>153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 t="s">
        <v>175</v>
      </c>
    </row>
    <row r="27" spans="1:18" ht="31.8" thickBot="1" x14ac:dyDescent="0.35">
      <c r="A27" s="16" t="s">
        <v>130</v>
      </c>
      <c r="B27" s="18">
        <v>45363</v>
      </c>
      <c r="C27" s="24" t="s">
        <v>82</v>
      </c>
      <c r="D27" s="16" t="s">
        <v>150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 t="s">
        <v>175</v>
      </c>
    </row>
    <row r="28" spans="1:18" ht="16.2" thickBot="1" x14ac:dyDescent="0.35">
      <c r="A28" s="16" t="s">
        <v>131</v>
      </c>
      <c r="B28" s="18">
        <v>45363</v>
      </c>
      <c r="C28" s="24" t="s">
        <v>62</v>
      </c>
      <c r="D28" s="16" t="s">
        <v>159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 t="s">
        <v>175</v>
      </c>
    </row>
    <row r="29" spans="1:18" ht="31.8" thickBot="1" x14ac:dyDescent="0.35">
      <c r="A29" s="16" t="s">
        <v>132</v>
      </c>
      <c r="B29" s="18">
        <v>45363</v>
      </c>
      <c r="C29" s="24" t="s">
        <v>44</v>
      </c>
      <c r="D29" s="16" t="s">
        <v>160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 t="s">
        <v>175</v>
      </c>
    </row>
    <row r="30" spans="1:18" ht="16.2" thickBot="1" x14ac:dyDescent="0.35">
      <c r="A30" s="16" t="s">
        <v>133</v>
      </c>
      <c r="B30" s="18">
        <v>45426</v>
      </c>
      <c r="C30" s="24" t="s">
        <v>79</v>
      </c>
      <c r="D30" s="16" t="s">
        <v>161</v>
      </c>
      <c r="E30" s="15">
        <v>1</v>
      </c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2</v>
      </c>
      <c r="R30" s="25" t="s">
        <v>175</v>
      </c>
    </row>
    <row r="31" spans="1:18" ht="16.2" thickBot="1" x14ac:dyDescent="0.35">
      <c r="A31" s="16" t="s">
        <v>134</v>
      </c>
      <c r="B31" s="18">
        <v>45426</v>
      </c>
      <c r="C31" s="24" t="s">
        <v>63</v>
      </c>
      <c r="D31" s="16" t="s">
        <v>162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 t="s">
        <v>175</v>
      </c>
    </row>
    <row r="32" spans="1:18" ht="31.8" thickBot="1" x14ac:dyDescent="0.35">
      <c r="A32" s="16" t="s">
        <v>135</v>
      </c>
      <c r="B32" s="18">
        <v>45426</v>
      </c>
      <c r="C32" s="24" t="s">
        <v>56</v>
      </c>
      <c r="D32" s="16" t="s">
        <v>163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 t="s">
        <v>175</v>
      </c>
    </row>
    <row r="33" spans="1:18" ht="31.8" thickBot="1" x14ac:dyDescent="0.35">
      <c r="A33" s="16" t="s">
        <v>136</v>
      </c>
      <c r="B33" s="18">
        <v>45426</v>
      </c>
      <c r="C33" s="24" t="s">
        <v>82</v>
      </c>
      <c r="D33" s="16" t="s">
        <v>164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 t="s">
        <v>175</v>
      </c>
    </row>
    <row r="34" spans="1:18" ht="31.8" thickBot="1" x14ac:dyDescent="0.35">
      <c r="A34" s="16" t="s">
        <v>137</v>
      </c>
      <c r="B34" s="18">
        <v>45454</v>
      </c>
      <c r="C34" s="24" t="s">
        <v>20</v>
      </c>
      <c r="D34" s="16" t="s">
        <v>165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 t="s">
        <v>175</v>
      </c>
    </row>
    <row r="35" spans="1:18" ht="31.8" thickBot="1" x14ac:dyDescent="0.35">
      <c r="A35" s="16" t="s">
        <v>138</v>
      </c>
      <c r="B35" s="18">
        <v>45454</v>
      </c>
      <c r="C35" s="24" t="s">
        <v>20</v>
      </c>
      <c r="D35" s="16" t="s">
        <v>165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 t="s">
        <v>175</v>
      </c>
    </row>
    <row r="36" spans="1:18" ht="31.8" thickBot="1" x14ac:dyDescent="0.35">
      <c r="A36" s="16" t="s">
        <v>139</v>
      </c>
      <c r="B36" s="18">
        <v>45454</v>
      </c>
      <c r="C36" s="24" t="s">
        <v>20</v>
      </c>
      <c r="D36" s="16" t="s">
        <v>165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 t="s">
        <v>175</v>
      </c>
    </row>
    <row r="37" spans="1:18" ht="31.8" thickBot="1" x14ac:dyDescent="0.35">
      <c r="A37" s="26" t="s">
        <v>166</v>
      </c>
      <c r="B37" s="18">
        <v>45517</v>
      </c>
      <c r="C37" s="24" t="s">
        <v>73</v>
      </c>
      <c r="D37" s="26" t="s">
        <v>167</v>
      </c>
      <c r="E37" s="15"/>
      <c r="F37" s="15">
        <v>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 t="s">
        <v>175</v>
      </c>
    </row>
    <row r="38" spans="1:18" ht="31.8" thickBot="1" x14ac:dyDescent="0.35">
      <c r="A38" s="26" t="s">
        <v>168</v>
      </c>
      <c r="B38" s="18">
        <v>45517</v>
      </c>
      <c r="C38" s="24" t="s">
        <v>73</v>
      </c>
      <c r="D38" s="16" t="s">
        <v>167</v>
      </c>
      <c r="E38" s="15"/>
      <c r="F38" s="15">
        <v>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 t="s">
        <v>175</v>
      </c>
    </row>
    <row r="39" spans="1:18" ht="31.8" thickBot="1" x14ac:dyDescent="0.35">
      <c r="A39" s="26" t="s">
        <v>169</v>
      </c>
      <c r="B39" s="18">
        <v>45517</v>
      </c>
      <c r="C39" s="24" t="s">
        <v>20</v>
      </c>
      <c r="D39" s="27" t="s">
        <v>170</v>
      </c>
      <c r="E39" s="15"/>
      <c r="F39" s="15">
        <v>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 t="s">
        <v>175</v>
      </c>
    </row>
    <row r="40" spans="1:18" ht="16.2" thickBot="1" x14ac:dyDescent="0.35">
      <c r="A40" s="26" t="s">
        <v>171</v>
      </c>
      <c r="B40" s="18">
        <v>45517</v>
      </c>
      <c r="C40" s="24" t="s">
        <v>60</v>
      </c>
      <c r="D40" s="26" t="s">
        <v>172</v>
      </c>
      <c r="E40" s="15"/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1</v>
      </c>
      <c r="R40" s="25" t="s">
        <v>175</v>
      </c>
    </row>
    <row r="41" spans="1:18" ht="16.2" thickBot="1" x14ac:dyDescent="0.35">
      <c r="A41" s="26" t="s">
        <v>173</v>
      </c>
      <c r="B41" s="18">
        <v>45517</v>
      </c>
      <c r="C41" s="24" t="s">
        <v>62</v>
      </c>
      <c r="D41" s="16" t="s">
        <v>174</v>
      </c>
      <c r="E41" s="15"/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 t="s">
        <v>175</v>
      </c>
    </row>
    <row r="42" spans="1:18" ht="27" thickBot="1" x14ac:dyDescent="0.35">
      <c r="A42" s="28" t="s">
        <v>176</v>
      </c>
      <c r="B42" s="18">
        <v>45545</v>
      </c>
      <c r="C42" s="24" t="s">
        <v>63</v>
      </c>
      <c r="D42" s="28" t="s">
        <v>177</v>
      </c>
      <c r="E42" s="15"/>
      <c r="F42" s="15"/>
      <c r="G42" s="15">
        <v>1</v>
      </c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16.2" thickBot="1" x14ac:dyDescent="0.3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2" thickBot="1" x14ac:dyDescent="0.3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2" thickBot="1" x14ac:dyDescent="0.3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2" thickBot="1" x14ac:dyDescent="0.3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2" thickBot="1" x14ac:dyDescent="0.3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2" thickBot="1" x14ac:dyDescent="0.3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2" thickBot="1" x14ac:dyDescent="0.3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2" thickBot="1" x14ac:dyDescent="0.3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2" thickBot="1" x14ac:dyDescent="0.3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2" thickBot="1" x14ac:dyDescent="0.3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2" thickBot="1" x14ac:dyDescent="0.3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32" t="s">
        <v>74</v>
      </c>
      <c r="B1" s="32"/>
      <c r="C1" s="33"/>
      <c r="D1" s="33"/>
      <c r="E1" s="33"/>
      <c r="F1" s="34"/>
      <c r="J1" t="s">
        <v>84</v>
      </c>
      <c r="K1" t="s">
        <v>86</v>
      </c>
    </row>
    <row r="2" spans="1:11" ht="39.9" customHeight="1" x14ac:dyDescent="0.3">
      <c r="A2" s="6" t="s">
        <v>8</v>
      </c>
      <c r="B2" s="29" t="s">
        <v>6</v>
      </c>
      <c r="C2" s="30"/>
      <c r="D2" s="30"/>
      <c r="E2" s="30"/>
      <c r="F2" s="31"/>
      <c r="J2" s="12" t="s">
        <v>56</v>
      </c>
      <c r="K2">
        <f>COUNTIF('2. ROSC Active'!C2:C251,J2)</f>
        <v>1</v>
      </c>
    </row>
    <row r="3" spans="1:11" ht="39.9" customHeight="1" x14ac:dyDescent="0.3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2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3</v>
      </c>
    </row>
    <row r="7" spans="1:11" ht="51" customHeight="1" x14ac:dyDescent="0.3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0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2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">
      <c r="J18" s="12" t="s">
        <v>68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0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60</v>
      </c>
      <c r="K23">
        <f>COUNTIF('2. ROSC Active'!C2:C251,J23)</f>
        <v>1</v>
      </c>
    </row>
    <row r="24" spans="1:11" x14ac:dyDescent="0.3">
      <c r="J24" s="12" t="s">
        <v>44</v>
      </c>
      <c r="K24">
        <f>COUNTIF('2. ROSC Active'!C2:C251,J24)</f>
        <v>1</v>
      </c>
    </row>
    <row r="25" spans="1:11" x14ac:dyDescent="0.3">
      <c r="J25" s="12" t="s">
        <v>62</v>
      </c>
      <c r="K25">
        <f>COUNTIF('2. ROSC Active'!C2:C251,J25)</f>
        <v>2</v>
      </c>
    </row>
    <row r="26" spans="1:11" x14ac:dyDescent="0.3">
      <c r="J26" s="12" t="s">
        <v>46</v>
      </c>
      <c r="K26">
        <f>COUNTIF('2. ROSC Active'!C2:C251,J26)</f>
        <v>1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1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61</v>
      </c>
      <c r="K32">
        <f>COUNTIF('2. ROSC Active'!C2:C251,J32)</f>
        <v>0</v>
      </c>
    </row>
    <row r="33" spans="10:11" x14ac:dyDescent="0.3">
      <c r="J33" s="12" t="s">
        <v>83</v>
      </c>
      <c r="K33">
        <f>COUNTIF('2. ROSC Active'!C2:C251,J33)</f>
        <v>0</v>
      </c>
    </row>
    <row r="34" spans="10:11" x14ac:dyDescent="0.3">
      <c r="J34" s="12" t="s">
        <v>76</v>
      </c>
      <c r="K34">
        <f>COUNTIF('2. ROSC Active'!C2:C251,J34)</f>
        <v>0</v>
      </c>
    </row>
    <row r="35" spans="10:11" x14ac:dyDescent="0.3">
      <c r="J35" s="12" t="s">
        <v>77</v>
      </c>
      <c r="K35">
        <f>COUNTIF('2. ROSC Active'!C2:C251,J35)</f>
        <v>1</v>
      </c>
    </row>
    <row r="36" spans="10:11" x14ac:dyDescent="0.3">
      <c r="J36" s="12" t="s">
        <v>75</v>
      </c>
      <c r="K36">
        <f>COUNTIF('2. ROSC Active'!C2:C251,J36)</f>
        <v>0</v>
      </c>
    </row>
    <row r="37" spans="10:11" x14ac:dyDescent="0.3">
      <c r="J37" s="12" t="s">
        <v>67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1</v>
      </c>
    </row>
    <row r="39" spans="10:11" x14ac:dyDescent="0.3">
      <c r="J39" s="12" t="s">
        <v>20</v>
      </c>
      <c r="K39">
        <f>COUNTIF('2. ROSC Active'!C2:C251,J39)</f>
        <v>13</v>
      </c>
    </row>
    <row r="40" spans="10:11" x14ac:dyDescent="0.3">
      <c r="J40" s="12" t="s">
        <v>18</v>
      </c>
      <c r="K40">
        <f>COUNTIF('2. ROSC Active'!C2:C251,J40)</f>
        <v>0</v>
      </c>
    </row>
    <row r="41" spans="10:11" x14ac:dyDescent="0.3">
      <c r="J41" s="12" t="s">
        <v>73</v>
      </c>
      <c r="K41">
        <f>COUNTIF('2. ROSC Active'!C2:C251,J41)</f>
        <v>2</v>
      </c>
    </row>
    <row r="42" spans="10:11" x14ac:dyDescent="0.3">
      <c r="J42" s="12" t="s">
        <v>85</v>
      </c>
      <c r="K42">
        <f>COUNTIF('2. ROSC Active'!C2:C251,J42)</f>
        <v>0</v>
      </c>
    </row>
    <row r="43" spans="10:11" x14ac:dyDescent="0.3">
      <c r="J43" s="12" t="s">
        <v>82</v>
      </c>
      <c r="K43">
        <f>COUNTIF('2. ROSC Active'!C2:C251,J43)</f>
        <v>7</v>
      </c>
    </row>
    <row r="44" spans="10:11" x14ac:dyDescent="0.3">
      <c r="J44" s="12" t="s">
        <v>72</v>
      </c>
      <c r="K44">
        <f>COUNTIF('2. ROSC Active'!C2:C251,J44)</f>
        <v>0</v>
      </c>
    </row>
    <row r="45" spans="10:11" x14ac:dyDescent="0.3">
      <c r="J45" s="12" t="s">
        <v>81</v>
      </c>
      <c r="K45">
        <f>COUNTIF('2. ROSC Active'!C2:C251,J45)</f>
        <v>0</v>
      </c>
    </row>
    <row r="46" spans="10:11" x14ac:dyDescent="0.3">
      <c r="J46" s="12" t="s">
        <v>59</v>
      </c>
      <c r="K46">
        <f>COUNTIF('2. ROSC Active'!C2:C251,J46)</f>
        <v>0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1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64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0</v>
      </c>
    </row>
    <row r="53" spans="10:11" x14ac:dyDescent="0.3">
      <c r="J53" s="12" t="s">
        <v>66</v>
      </c>
      <c r="K53">
        <f>COUNTIF('2. ROSC Active'!C2:C251,J53)</f>
        <v>0</v>
      </c>
    </row>
    <row r="55" spans="10:11" x14ac:dyDescent="0.3">
      <c r="J55" s="12" t="s">
        <v>89</v>
      </c>
      <c r="K55">
        <f>SUM(K2:K53)</f>
        <v>41</v>
      </c>
    </row>
    <row r="56" spans="10:11" x14ac:dyDescent="0.3">
      <c r="J56" s="12" t="s">
        <v>88</v>
      </c>
      <c r="K56">
        <f>COUNTIF(K2:K53, "&gt;0")</f>
        <v>17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FD432007-EF2A-4B19-87A9-74F3BAF43D16}"/>
</file>

<file path=customXml/itemProps2.xml><?xml version="1.0" encoding="utf-8"?>
<ds:datastoreItem xmlns:ds="http://schemas.openxmlformats.org/officeDocument/2006/customXml" ds:itemID="{3752F341-DB5F-4C79-9280-F3E4570AFC18}"/>
</file>

<file path=customXml/itemProps3.xml><?xml version="1.0" encoding="utf-8"?>
<ds:datastoreItem xmlns:ds="http://schemas.openxmlformats.org/officeDocument/2006/customXml" ds:itemID="{211F41C6-D777-477D-A55B-D127BF2D5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Gloria Prowell</cp:lastModifiedBy>
  <cp:lastPrinted>2022-06-10T23:39:20Z</cp:lastPrinted>
  <dcterms:created xsi:type="dcterms:W3CDTF">2022-05-19T17:55:56Z</dcterms:created>
  <dcterms:modified xsi:type="dcterms:W3CDTF">2024-10-31T21:53:32Z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