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nnis\Downloads\"/>
    </mc:Choice>
  </mc:AlternateContent>
  <xr:revisionPtr revIDLastSave="0" documentId="13_ncr:1_{125035A2-DD9C-42B0-BC64-3B4B00EB1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<sst xmlns="http://schemas.openxmlformats.org/spreadsheetml/2006/main" count="348" uniqueCount="197">
  <si>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</si>
  <si>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</si>
  <si>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</si>
  <si>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</si>
  <si>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</si>
  <si>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</si>
  <si>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</si>
  <si>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</si>
  <si>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</si>
  <si>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</si>
  <si>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</si>
  <si>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</si>
  <si>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</si>
  <si>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</si>
  <si>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</si>
  <si>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</si>
  <si>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</si>
  <si>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</si>
  <si>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</si>
  <si>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</si>
  <si>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</si>
  <si>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</si>
  <si>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</si>
  <si>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</si>
  <si>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</si>
  <si>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</si>
  <si>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</si>
  <si>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</si>
  <si>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</si>
  <si>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</si>
  <si>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</si>
  <si>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</si>
  <si>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</si>
  <si>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</si>
  <si>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</si>
  <si>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</si>
  <si>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</si>
  <si>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</si>
  <si>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</si>
  <si>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</si>
  <si>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</si>
  <si>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</si>
  <si>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</si>
  <si>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</si>
  <si>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</si>
  <si>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</si>
  <si>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</si>
  <si>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</si>
  <si>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</si>
  <si>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</si>
  <si>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</si>
  <si>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</si>
  <si>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</si>
  <si>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</si>
  <si>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</si>
  <si>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</si>
  <si>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</si>
  <si>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</si>
  <si>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</si>
  <si>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</si>
  <si>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</si>
  <si>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</si>
  <si>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</si>
  <si>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</si>
  <si>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</si>
  <si>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</si>
  <si>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</si>
  <si>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</si>
  <si>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</si>
  <si>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</si>
  <si>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</si>
  <si>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</si>
  <si>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</si>
  <si>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</si>
  <si>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July '23</t>
  </si>
  <si>
    <t>Aug. '23</t>
  </si>
  <si>
    <t>Sep. '23</t>
  </si>
  <si>
    <t>Oct. '23</t>
  </si>
  <si>
    <t>Nov. '23</t>
  </si>
  <si>
    <t>Dec. '23</t>
  </si>
  <si>
    <t>Jan. '24</t>
  </si>
  <si>
    <t>Feb. '24</t>
  </si>
  <si>
    <t>Mar. '24</t>
  </si>
  <si>
    <t>Apr. '24</t>
  </si>
  <si>
    <t>May '24</t>
  </si>
  <si>
    <t>June '24</t>
  </si>
  <si>
    <t># of Meetings Attended in FY24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</si>
  <si>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</si>
  <si>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</si>
  <si>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</si>
  <si>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</si>
  <si>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</si>
  <si>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</si>
  <si>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</si>
  <si>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</si>
  <si>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</si>
  <si>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</si>
  <si>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</si>
  <si>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</si>
  <si>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</si>
  <si>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</si>
  <si>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</si>
  <si>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 xml:space="preserve">Egyptian Health Department </t>
  </si>
  <si>
    <t>Danielle Camp</t>
  </si>
  <si>
    <t xml:space="preserve">Drew Donelson </t>
  </si>
  <si>
    <t>Chris Dennis</t>
  </si>
  <si>
    <t>Tonya Potts</t>
  </si>
  <si>
    <t>Tricia Harrison</t>
  </si>
  <si>
    <t>Kiesha Fromm</t>
  </si>
  <si>
    <t xml:space="preserve">Vincent Falzone </t>
  </si>
  <si>
    <t xml:space="preserve">Brittany Bulfer </t>
  </si>
  <si>
    <t>Margot Cepeda</t>
  </si>
  <si>
    <t xml:space="preserve">Jerrie Baxley-Brown </t>
  </si>
  <si>
    <t>Nicholas Mott</t>
  </si>
  <si>
    <t xml:space="preserve">Kindra York </t>
  </si>
  <si>
    <t>Holly Kotner</t>
  </si>
  <si>
    <t xml:space="preserve">Laurie Fields </t>
  </si>
  <si>
    <t xml:space="preserve">Jamie Byrd </t>
  </si>
  <si>
    <t xml:space="preserve">Denise O'Connor </t>
  </si>
  <si>
    <t xml:space="preserve">Krystal Sands </t>
  </si>
  <si>
    <t xml:space="preserve">Tor Neal </t>
  </si>
  <si>
    <t xml:space="preserve">Beth Sandusky </t>
  </si>
  <si>
    <t>Elizabeth Cook</t>
  </si>
  <si>
    <t xml:space="preserve">Angela Winters </t>
  </si>
  <si>
    <t xml:space="preserve">Adrienne Baker </t>
  </si>
  <si>
    <t xml:space="preserve">Angie Hampton </t>
  </si>
  <si>
    <t xml:space="preserve">Tamara Kang </t>
  </si>
  <si>
    <t xml:space="preserve">Misty Eftink </t>
  </si>
  <si>
    <t xml:space="preserve">Stacey Miller </t>
  </si>
  <si>
    <t xml:space="preserve">Michael Tyson </t>
  </si>
  <si>
    <t xml:space="preserve">Ernie Fowler </t>
  </si>
  <si>
    <t xml:space="preserve">Callie Buchanan </t>
  </si>
  <si>
    <t>SI SUPRT</t>
  </si>
  <si>
    <t>1412 US 45 North, Eldorado, IL 62930</t>
  </si>
  <si>
    <t>618-294-8322 ext. 207</t>
  </si>
  <si>
    <t>cdennis@egyptian.org</t>
  </si>
  <si>
    <t xml:space="preserve">Katie Unthank </t>
  </si>
  <si>
    <t>kunthank@egyptian.org 618-273-2236 ext. 2273</t>
  </si>
  <si>
    <t>Saline, Gallatin, White, Hamilton Counties</t>
  </si>
  <si>
    <t>ISP Counterdrug Taskforce</t>
  </si>
  <si>
    <t xml:space="preserve">VA Hospital </t>
  </si>
  <si>
    <t xml:space="preserve">Office of Representative </t>
  </si>
  <si>
    <t xml:space="preserve">First Presbyterian Church of Harrisburg </t>
  </si>
  <si>
    <t xml:space="preserve">Veterans Affiairs </t>
  </si>
  <si>
    <t xml:space="preserve">Arrowleaf </t>
  </si>
  <si>
    <t xml:space="preserve">Hamilton County Clerk </t>
  </si>
  <si>
    <t>TASC</t>
  </si>
  <si>
    <t>Southern Illinois University</t>
  </si>
  <si>
    <t xml:space="preserve">Take Action Today </t>
  </si>
  <si>
    <t xml:space="preserve">Comprehensive Connections </t>
  </si>
  <si>
    <t xml:space="preserve">Bev Holland </t>
  </si>
  <si>
    <t>Statewide ROSC</t>
  </si>
  <si>
    <t xml:space="preserve">Hailey Parker </t>
  </si>
  <si>
    <t xml:space="preserve">Dr. Michael Blain </t>
  </si>
  <si>
    <t xml:space="preserve">Christopher Rural Health </t>
  </si>
  <si>
    <t xml:space="preserve">Rachel Chruszcyk </t>
  </si>
  <si>
    <t xml:space="preserve">Prevent Child Abuse Illinois </t>
  </si>
  <si>
    <t xml:space="preserve">Southern Illinois Resource and Advocacy Center </t>
  </si>
  <si>
    <t xml:space="preserve">Megan Ragen </t>
  </si>
  <si>
    <t xml:space="preserve">Chloe Wells </t>
  </si>
  <si>
    <t xml:space="preserve">Egyptian Health Department: Substance Use Department </t>
  </si>
  <si>
    <t xml:space="preserve">Dr. Jason West </t>
  </si>
  <si>
    <t xml:space="preserve">SIH Primary Care </t>
  </si>
  <si>
    <t xml:space="preserve">Caleb Mills </t>
  </si>
  <si>
    <t xml:space="preserve">Ali Curtner </t>
  </si>
  <si>
    <t xml:space="preserve">Matt Shaffer </t>
  </si>
  <si>
    <t xml:space="preserve">Wendal Arms </t>
  </si>
  <si>
    <t xml:space="preserve">Angela Smith </t>
  </si>
  <si>
    <t xml:space="preserve">Southland Recovery Coalition </t>
  </si>
  <si>
    <t xml:space="preserve">Cody Fulkerson </t>
  </si>
  <si>
    <t xml:space="preserve">Annmarie Murray </t>
  </si>
  <si>
    <t xml:space="preserve">Misty Smith </t>
  </si>
  <si>
    <t xml:space="preserve">Hannah Jude </t>
  </si>
  <si>
    <t xml:space="preserve">Theresa Oxford </t>
  </si>
  <si>
    <t xml:space="preserve">Jamal Oxford </t>
  </si>
  <si>
    <t xml:space="preserve">Amy Oxford </t>
  </si>
  <si>
    <t xml:space="preserve">Senator Fowler's Office </t>
  </si>
  <si>
    <t xml:space="preserve">Jordan Pilkington </t>
  </si>
  <si>
    <t xml:space="preserve">Andy Greer </t>
  </si>
  <si>
    <t xml:space="preserve">Gateway Foundation </t>
  </si>
  <si>
    <t xml:space="preserve">Faith Cluster </t>
  </si>
  <si>
    <t xml:space="preserve">TASC </t>
  </si>
  <si>
    <t xml:space="preserve">Kat Southard  </t>
  </si>
  <si>
    <t xml:space="preserve">Aaron Seibert </t>
  </si>
  <si>
    <t xml:space="preserve">Centerstone </t>
  </si>
  <si>
    <t xml:space="preserve">Jennifer Owen </t>
  </si>
  <si>
    <t xml:space="preserve">Saline County Outreach </t>
  </si>
  <si>
    <t xml:space="preserve">Krissy Hannel </t>
  </si>
  <si>
    <t xml:space="preserve">Addiction Solutions </t>
  </si>
  <si>
    <t xml:space="preserve">Charly Gordon </t>
  </si>
  <si>
    <t xml:space="preserve">Madison Reed </t>
  </si>
  <si>
    <t xml:space="preserve">Johanna Gonzalez </t>
  </si>
  <si>
    <t xml:space="preserve">Kimberly Scott-Pilkington </t>
  </si>
  <si>
    <t xml:space="preserve">Julie Pohlman </t>
  </si>
  <si>
    <t xml:space="preserve">Illinois Department of Human Services </t>
  </si>
  <si>
    <t xml:space="preserve">Chestnut Health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</si>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</sst>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10" sqref="B10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132</v>
      </c>
    </row>
    <row r="2" spans="1:2" ht="33" customHeight="1" x14ac:dyDescent="0.3">
      <c r="A2" s="2" t="s">
        <v>2</v>
      </c>
      <c r="B2" s="14" t="s">
        <v>102</v>
      </c>
    </row>
    <row r="3" spans="1:2" ht="33" customHeight="1" x14ac:dyDescent="0.3">
      <c r="A3" s="5" t="s">
        <v>3</v>
      </c>
      <c r="B3" s="13" t="s">
        <v>133</v>
      </c>
    </row>
    <row r="4" spans="1:2" ht="33" customHeight="1" x14ac:dyDescent="0.3">
      <c r="A4" s="2" t="s">
        <v>13</v>
      </c>
      <c r="B4" s="14" t="s">
        <v>105</v>
      </c>
    </row>
    <row r="5" spans="1:2" ht="33" customHeight="1" x14ac:dyDescent="0.3">
      <c r="A5" s="5" t="s">
        <v>14</v>
      </c>
      <c r="B5" s="13" t="s">
        <v>134</v>
      </c>
    </row>
    <row r="6" spans="1:2" ht="33" customHeight="1" x14ac:dyDescent="0.3">
      <c r="A6" s="2" t="s">
        <v>15</v>
      </c>
      <c r="B6" s="14" t="s">
        <v>135</v>
      </c>
    </row>
    <row r="7" spans="1:2" ht="33" customHeight="1" x14ac:dyDescent="0.3">
      <c r="A7" s="5" t="s">
        <v>12</v>
      </c>
      <c r="B7" s="13" t="s">
        <v>136</v>
      </c>
    </row>
    <row r="8" spans="1:2" ht="33" customHeight="1" x14ac:dyDescent="0.3">
      <c r="A8" s="3" t="s">
        <v>11</v>
      </c>
      <c r="B8" s="14" t="s">
        <v>137</v>
      </c>
    </row>
    <row r="9" spans="1:2" ht="33" customHeight="1" x14ac:dyDescent="0.3">
      <c r="A9" s="5" t="s">
        <v>4</v>
      </c>
      <c r="B9" s="13" t="s">
        <v>138</v>
      </c>
    </row>
    <row r="10" spans="1:2" ht="33" customHeight="1" x14ac:dyDescent="0.3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workbookViewId="0">
      <selection activeCell="E57" sqref="E57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99</v>
      </c>
      <c r="E1" s="21" t="s">
        <v>74</v>
      </c>
      <c r="F1" s="21" t="s">
        <v>75</v>
      </c>
      <c r="G1" s="21" t="s">
        <v>76</v>
      </c>
      <c r="H1" s="21" t="s">
        <v>77</v>
      </c>
      <c r="I1" s="21" t="s">
        <v>78</v>
      </c>
      <c r="J1" s="21" t="s">
        <v>79</v>
      </c>
      <c r="K1" s="21" t="s">
        <v>80</v>
      </c>
      <c r="L1" s="21" t="s">
        <v>81</v>
      </c>
      <c r="M1" s="21" t="s">
        <v>82</v>
      </c>
      <c r="N1" s="21" t="s">
        <v>83</v>
      </c>
      <c r="O1" s="21" t="s">
        <v>84</v>
      </c>
      <c r="P1" s="21" t="s">
        <v>85</v>
      </c>
      <c r="Q1" s="22" t="s">
        <v>86</v>
      </c>
      <c r="R1" s="23" t="s">
        <v>9</v>
      </c>
    </row>
    <row r="2" spans="1:18" ht="31.8" thickBot="1" x14ac:dyDescent="0.35">
      <c r="A2" s="16" t="s">
        <v>105</v>
      </c>
      <c r="B2" s="18">
        <v>43891</v>
      </c>
      <c r="C2" s="24" t="s">
        <v>18</v>
      </c>
      <c r="D2" s="16" t="s">
        <v>102</v>
      </c>
      <c r="E2" s="15">
        <v>1</v>
      </c>
      <c r="F2" s="15">
        <v>1</v>
      </c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3</v>
      </c>
      <c r="R2" s="25"/>
    </row>
    <row r="3" spans="1:18" ht="31.8" thickBot="1" x14ac:dyDescent="0.35">
      <c r="A3" s="16" t="s">
        <v>103</v>
      </c>
      <c r="B3" s="18">
        <v>44317</v>
      </c>
      <c r="C3" s="24" t="s">
        <v>35</v>
      </c>
      <c r="D3" s="16" t="s">
        <v>102</v>
      </c>
      <c r="E3" s="15">
        <v>1</v>
      </c>
      <c r="F3" s="15">
        <v>1</v>
      </c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/>
    </row>
    <row r="4" spans="1:18" ht="31.8" thickBot="1" x14ac:dyDescent="0.35">
      <c r="A4" s="16" t="s">
        <v>104</v>
      </c>
      <c r="B4" s="18">
        <v>44061</v>
      </c>
      <c r="C4" s="24" t="s">
        <v>35</v>
      </c>
      <c r="D4" s="16" t="s">
        <v>102</v>
      </c>
      <c r="E4" s="15">
        <v>1</v>
      </c>
      <c r="F4" s="15">
        <v>1</v>
      </c>
      <c r="G4" s="15">
        <v>1</v>
      </c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3</v>
      </c>
      <c r="R4" s="25"/>
    </row>
    <row r="5" spans="1:18" ht="31.8" thickBot="1" x14ac:dyDescent="0.35">
      <c r="A5" s="16" t="s">
        <v>106</v>
      </c>
      <c r="B5" s="18">
        <v>45292</v>
      </c>
      <c r="C5" s="24" t="s">
        <v>94</v>
      </c>
      <c r="D5" s="16" t="s">
        <v>102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31.8" thickBot="1" x14ac:dyDescent="0.35">
      <c r="A6" s="16" t="s">
        <v>107</v>
      </c>
      <c r="B6" s="18">
        <v>45021</v>
      </c>
      <c r="C6" s="24" t="s">
        <v>65</v>
      </c>
      <c r="D6" s="16" t="s">
        <v>102</v>
      </c>
      <c r="E6" s="15">
        <v>1</v>
      </c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31.8" thickBot="1" x14ac:dyDescent="0.35">
      <c r="A7" s="16" t="s">
        <v>108</v>
      </c>
      <c r="B7" s="18">
        <v>45627</v>
      </c>
      <c r="C7" s="24" t="s">
        <v>18</v>
      </c>
      <c r="D7" s="16" t="s">
        <v>102</v>
      </c>
      <c r="E7" s="15">
        <v>1</v>
      </c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31.8" thickBot="1" x14ac:dyDescent="0.35">
      <c r="A8" s="16" t="s">
        <v>109</v>
      </c>
      <c r="B8" s="18">
        <v>45294</v>
      </c>
      <c r="C8" s="24" t="s">
        <v>39</v>
      </c>
      <c r="D8" s="16" t="s">
        <v>139</v>
      </c>
      <c r="E8" s="15">
        <v>1</v>
      </c>
      <c r="F8" s="15">
        <v>1</v>
      </c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3</v>
      </c>
      <c r="R8" s="25"/>
    </row>
    <row r="9" spans="1:18" ht="31.8" thickBot="1" x14ac:dyDescent="0.35">
      <c r="A9" s="16" t="s">
        <v>110</v>
      </c>
      <c r="B9" s="18">
        <v>44634</v>
      </c>
      <c r="C9" s="24" t="s">
        <v>31</v>
      </c>
      <c r="D9" s="16" t="s">
        <v>102</v>
      </c>
      <c r="E9" s="15">
        <v>1</v>
      </c>
      <c r="F9" s="15">
        <v>1</v>
      </c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3</v>
      </c>
      <c r="R9" s="25"/>
    </row>
    <row r="10" spans="1:18" ht="16.2" thickBot="1" x14ac:dyDescent="0.35">
      <c r="A10" s="16" t="s">
        <v>111</v>
      </c>
      <c r="B10" s="18">
        <v>44958</v>
      </c>
      <c r="C10" s="24" t="s">
        <v>40</v>
      </c>
      <c r="D10" s="16" t="s">
        <v>140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/>
    </row>
    <row r="11" spans="1:18" ht="31.8" thickBot="1" x14ac:dyDescent="0.35">
      <c r="A11" s="16" t="s">
        <v>182</v>
      </c>
      <c r="B11" s="18">
        <v>45021</v>
      </c>
      <c r="C11" s="24" t="s">
        <v>18</v>
      </c>
      <c r="D11" s="16" t="s">
        <v>102</v>
      </c>
      <c r="E11" s="15">
        <v>1</v>
      </c>
      <c r="F11" s="15">
        <v>1</v>
      </c>
      <c r="G11" s="15">
        <v>1</v>
      </c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3</v>
      </c>
      <c r="R11" s="25"/>
    </row>
    <row r="12" spans="1:18" ht="31.8" thickBot="1" x14ac:dyDescent="0.35">
      <c r="A12" s="16" t="s">
        <v>112</v>
      </c>
      <c r="B12" s="18">
        <v>44866</v>
      </c>
      <c r="C12" s="24" t="s">
        <v>31</v>
      </c>
      <c r="D12" s="16" t="s">
        <v>102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3</v>
      </c>
      <c r="R12" s="25"/>
    </row>
    <row r="13" spans="1:18" ht="31.8" thickBot="1" x14ac:dyDescent="0.35">
      <c r="A13" s="16" t="s">
        <v>113</v>
      </c>
      <c r="B13" s="18">
        <v>45476</v>
      </c>
      <c r="C13" s="24" t="s">
        <v>28</v>
      </c>
      <c r="D13" s="16" t="s">
        <v>141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31.8" thickBot="1" x14ac:dyDescent="0.35">
      <c r="A14" s="16" t="s">
        <v>114</v>
      </c>
      <c r="B14" s="18">
        <v>45143</v>
      </c>
      <c r="C14" s="24" t="s">
        <v>18</v>
      </c>
      <c r="D14" s="16" t="s">
        <v>102</v>
      </c>
      <c r="E14" s="15">
        <v>1</v>
      </c>
      <c r="F14" s="15">
        <v>1</v>
      </c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3</v>
      </c>
      <c r="R14" s="25"/>
    </row>
    <row r="15" spans="1:18" ht="31.8" thickBot="1" x14ac:dyDescent="0.35">
      <c r="A15" s="16" t="s">
        <v>115</v>
      </c>
      <c r="B15" s="18">
        <v>43132</v>
      </c>
      <c r="C15" s="24" t="s">
        <v>35</v>
      </c>
      <c r="D15" s="16" t="s">
        <v>102</v>
      </c>
      <c r="E15" s="15">
        <v>1</v>
      </c>
      <c r="F15" s="15">
        <v>1</v>
      </c>
      <c r="G15" s="15">
        <v>1</v>
      </c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3</v>
      </c>
      <c r="R15" s="25"/>
    </row>
    <row r="16" spans="1:18" ht="31.8" thickBot="1" x14ac:dyDescent="0.35">
      <c r="A16" s="16" t="s">
        <v>116</v>
      </c>
      <c r="B16" s="18">
        <v>45266</v>
      </c>
      <c r="C16" s="24" t="s">
        <v>21</v>
      </c>
      <c r="D16" s="16" t="s">
        <v>142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31.8" thickBot="1" x14ac:dyDescent="0.35">
      <c r="A17" s="16" t="s">
        <v>117</v>
      </c>
      <c r="B17" s="18">
        <v>43466</v>
      </c>
      <c r="C17" s="24" t="s">
        <v>35</v>
      </c>
      <c r="D17" s="16" t="s">
        <v>102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8" thickBot="1" x14ac:dyDescent="0.35">
      <c r="A18" s="16" t="s">
        <v>118</v>
      </c>
      <c r="B18" s="18">
        <v>45266</v>
      </c>
      <c r="C18" s="24" t="s">
        <v>27</v>
      </c>
      <c r="D18" s="16" t="s">
        <v>143</v>
      </c>
      <c r="E18" s="15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/>
    </row>
    <row r="19" spans="1:18" ht="31.8" thickBot="1" x14ac:dyDescent="0.35">
      <c r="A19" s="16" t="s">
        <v>119</v>
      </c>
      <c r="B19" s="18">
        <v>45476</v>
      </c>
      <c r="C19" s="24" t="s">
        <v>35</v>
      </c>
      <c r="D19" s="16" t="s">
        <v>102</v>
      </c>
      <c r="E19" s="15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16.2" thickBot="1" x14ac:dyDescent="0.35">
      <c r="A20" s="16" t="s">
        <v>120</v>
      </c>
      <c r="B20" s="18">
        <v>45203</v>
      </c>
      <c r="C20" s="24" t="s">
        <v>59</v>
      </c>
      <c r="D20" s="16" t="s">
        <v>144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31.8" thickBot="1" x14ac:dyDescent="0.35">
      <c r="A21" s="16" t="s">
        <v>121</v>
      </c>
      <c r="B21" s="18">
        <v>45329</v>
      </c>
      <c r="C21" s="24" t="s">
        <v>29</v>
      </c>
      <c r="D21" s="16" t="s">
        <v>145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1.8" thickBot="1" x14ac:dyDescent="0.35">
      <c r="A22" s="16" t="s">
        <v>122</v>
      </c>
      <c r="B22" s="18">
        <v>43101</v>
      </c>
      <c r="C22" s="24" t="s">
        <v>35</v>
      </c>
      <c r="D22" s="16" t="s">
        <v>102</v>
      </c>
      <c r="E22" s="15">
        <v>1</v>
      </c>
      <c r="F22" s="15">
        <v>1</v>
      </c>
      <c r="G22" s="15">
        <v>1</v>
      </c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3</v>
      </c>
      <c r="R22" s="25"/>
    </row>
    <row r="23" spans="1:18" ht="31.8" thickBot="1" x14ac:dyDescent="0.35">
      <c r="A23" s="16" t="s">
        <v>123</v>
      </c>
      <c r="B23" s="18">
        <v>45476</v>
      </c>
      <c r="C23" s="24" t="s">
        <v>94</v>
      </c>
      <c r="D23" s="16" t="s">
        <v>102</v>
      </c>
      <c r="E23" s="15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16.2" thickBot="1" x14ac:dyDescent="0.35">
      <c r="A24" s="16" t="s">
        <v>124</v>
      </c>
      <c r="B24" s="18">
        <v>45203</v>
      </c>
      <c r="C24" s="24" t="s">
        <v>61</v>
      </c>
      <c r="D24" s="16" t="s">
        <v>146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31.8" thickBot="1" x14ac:dyDescent="0.35">
      <c r="A25" s="16" t="s">
        <v>125</v>
      </c>
      <c r="B25" s="18">
        <v>43466</v>
      </c>
      <c r="C25" s="24" t="s">
        <v>35</v>
      </c>
      <c r="D25" s="16" t="s">
        <v>102</v>
      </c>
      <c r="E25" s="15">
        <v>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1</v>
      </c>
      <c r="R25" s="25"/>
    </row>
    <row r="26" spans="1:18" ht="31.8" thickBot="1" x14ac:dyDescent="0.35">
      <c r="A26" s="16" t="s">
        <v>126</v>
      </c>
      <c r="B26" s="18">
        <v>45108</v>
      </c>
      <c r="C26" s="24" t="s">
        <v>50</v>
      </c>
      <c r="D26" s="16" t="s">
        <v>147</v>
      </c>
      <c r="E26" s="15">
        <v>1</v>
      </c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3</v>
      </c>
      <c r="R26" s="25"/>
    </row>
    <row r="27" spans="1:18" ht="31.8" thickBot="1" x14ac:dyDescent="0.35">
      <c r="A27" s="16" t="s">
        <v>127</v>
      </c>
      <c r="B27" s="18">
        <v>44470</v>
      </c>
      <c r="C27" s="24" t="s">
        <v>94</v>
      </c>
      <c r="D27" s="16" t="s">
        <v>102</v>
      </c>
      <c r="E27" s="15">
        <v>1</v>
      </c>
      <c r="F27" s="15">
        <v>1</v>
      </c>
      <c r="G27" s="15">
        <v>1</v>
      </c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3</v>
      </c>
      <c r="R27" s="25"/>
    </row>
    <row r="28" spans="1:18" ht="31.8" thickBot="1" x14ac:dyDescent="0.35">
      <c r="A28" s="16" t="s">
        <v>128</v>
      </c>
      <c r="B28" s="18">
        <v>43101</v>
      </c>
      <c r="C28" s="24" t="s">
        <v>31</v>
      </c>
      <c r="D28" s="16" t="s">
        <v>102</v>
      </c>
      <c r="E28" s="15">
        <v>1</v>
      </c>
      <c r="F28" s="15"/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2</v>
      </c>
      <c r="R28" s="25"/>
    </row>
    <row r="29" spans="1:18" ht="31.8" thickBot="1" x14ac:dyDescent="0.35">
      <c r="A29" s="16" t="s">
        <v>129</v>
      </c>
      <c r="B29" s="18">
        <v>43739</v>
      </c>
      <c r="C29" s="24" t="s">
        <v>18</v>
      </c>
      <c r="D29" s="16" t="s">
        <v>148</v>
      </c>
      <c r="E29" s="15">
        <v>1</v>
      </c>
      <c r="F29" s="15"/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25"/>
    </row>
    <row r="30" spans="1:18" ht="31.8" thickBot="1" x14ac:dyDescent="0.35">
      <c r="A30" s="16" t="s">
        <v>130</v>
      </c>
      <c r="B30" s="18">
        <v>43466</v>
      </c>
      <c r="C30" s="24" t="s">
        <v>35</v>
      </c>
      <c r="D30" s="16" t="s">
        <v>102</v>
      </c>
      <c r="E30" s="15">
        <v>1</v>
      </c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2</v>
      </c>
      <c r="R30" s="25"/>
    </row>
    <row r="31" spans="1:18" ht="31.8" thickBot="1" x14ac:dyDescent="0.35">
      <c r="A31" s="16" t="s">
        <v>131</v>
      </c>
      <c r="B31" s="18">
        <v>45476</v>
      </c>
      <c r="C31" s="24" t="s">
        <v>31</v>
      </c>
      <c r="D31" s="16" t="s">
        <v>149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1.8" thickBot="1" x14ac:dyDescent="0.35">
      <c r="A32" s="16" t="s">
        <v>150</v>
      </c>
      <c r="B32" s="18">
        <v>45108</v>
      </c>
      <c r="C32" s="24" t="s">
        <v>20</v>
      </c>
      <c r="D32" s="16" t="s">
        <v>151</v>
      </c>
      <c r="E32" s="15"/>
      <c r="F32" s="15">
        <v>1</v>
      </c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/>
    </row>
    <row r="33" spans="1:18" ht="31.8" thickBot="1" x14ac:dyDescent="0.35">
      <c r="A33" s="16" t="s">
        <v>152</v>
      </c>
      <c r="B33" s="18">
        <v>45047</v>
      </c>
      <c r="C33" s="24" t="s">
        <v>35</v>
      </c>
      <c r="D33" s="16" t="s">
        <v>102</v>
      </c>
      <c r="E33" s="15"/>
      <c r="F33" s="15">
        <v>1</v>
      </c>
      <c r="G33" s="15">
        <v>1</v>
      </c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2</v>
      </c>
      <c r="R33" s="25"/>
    </row>
    <row r="34" spans="1:18" ht="31.8" thickBot="1" x14ac:dyDescent="0.35">
      <c r="A34" s="16" t="s">
        <v>136</v>
      </c>
      <c r="B34" s="18">
        <v>43466</v>
      </c>
      <c r="C34" s="24" t="s">
        <v>35</v>
      </c>
      <c r="D34" s="16" t="s">
        <v>102</v>
      </c>
      <c r="E34" s="15"/>
      <c r="F34" s="15">
        <v>1</v>
      </c>
      <c r="G34" s="15">
        <v>1</v>
      </c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2</v>
      </c>
      <c r="R34" s="25"/>
    </row>
    <row r="35" spans="1:18" ht="31.8" thickBot="1" x14ac:dyDescent="0.35">
      <c r="A35" s="16" t="s">
        <v>153</v>
      </c>
      <c r="B35" s="18">
        <v>43101</v>
      </c>
      <c r="C35" s="24" t="s">
        <v>34</v>
      </c>
      <c r="D35" s="16" t="s">
        <v>154</v>
      </c>
      <c r="E35" s="15"/>
      <c r="F35" s="15">
        <v>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31.8" thickBot="1" x14ac:dyDescent="0.35">
      <c r="A36" s="16" t="s">
        <v>155</v>
      </c>
      <c r="B36" s="18">
        <v>45276</v>
      </c>
      <c r="C36" s="24" t="s">
        <v>93</v>
      </c>
      <c r="D36" s="16" t="s">
        <v>156</v>
      </c>
      <c r="E36" s="15"/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25"/>
    </row>
    <row r="37" spans="1:18" ht="47.4" thickBot="1" x14ac:dyDescent="0.35">
      <c r="A37" s="16" t="s">
        <v>158</v>
      </c>
      <c r="B37" s="18">
        <v>44958</v>
      </c>
      <c r="C37" s="24" t="s">
        <v>91</v>
      </c>
      <c r="D37" s="16" t="s">
        <v>157</v>
      </c>
      <c r="E37" s="15"/>
      <c r="F37" s="15">
        <v>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47.4" thickBot="1" x14ac:dyDescent="0.35">
      <c r="A38" s="16" t="s">
        <v>159</v>
      </c>
      <c r="B38" s="18">
        <v>45511</v>
      </c>
      <c r="C38" s="24" t="s">
        <v>31</v>
      </c>
      <c r="D38" s="16" t="s">
        <v>160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1.8" thickBot="1" x14ac:dyDescent="0.35">
      <c r="A39" s="16" t="s">
        <v>161</v>
      </c>
      <c r="B39" s="18">
        <v>45139</v>
      </c>
      <c r="C39" s="24" t="s">
        <v>34</v>
      </c>
      <c r="D39" s="16" t="s">
        <v>162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ht="47.4" thickBot="1" x14ac:dyDescent="0.35">
      <c r="A40" s="16" t="s">
        <v>163</v>
      </c>
      <c r="B40" s="18">
        <v>45511</v>
      </c>
      <c r="C40" s="24" t="s">
        <v>20</v>
      </c>
      <c r="D40" s="16" t="s">
        <v>157</v>
      </c>
      <c r="E40" s="15"/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/>
    </row>
    <row r="41" spans="1:18" ht="47.4" thickBot="1" x14ac:dyDescent="0.35">
      <c r="A41" s="16" t="s">
        <v>164</v>
      </c>
      <c r="B41" s="18">
        <v>45511</v>
      </c>
      <c r="C41" s="24" t="s">
        <v>31</v>
      </c>
      <c r="D41" s="16" t="s">
        <v>160</v>
      </c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ht="31.8" thickBot="1" x14ac:dyDescent="0.35">
      <c r="A42" s="16" t="s">
        <v>165</v>
      </c>
      <c r="B42" s="18">
        <v>44743</v>
      </c>
      <c r="C42" s="24" t="s">
        <v>20</v>
      </c>
      <c r="D42" s="16" t="s">
        <v>102</v>
      </c>
      <c r="E42" s="15"/>
      <c r="F42" s="15">
        <v>1</v>
      </c>
      <c r="G42" s="15">
        <v>1</v>
      </c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2</v>
      </c>
      <c r="R42" s="25"/>
    </row>
    <row r="43" spans="1:18" ht="47.4" thickBot="1" x14ac:dyDescent="0.35">
      <c r="A43" s="16" t="s">
        <v>166</v>
      </c>
      <c r="B43" s="18">
        <v>45511</v>
      </c>
      <c r="C43" s="24" t="s">
        <v>31</v>
      </c>
      <c r="D43" s="16" t="s">
        <v>160</v>
      </c>
      <c r="E43" s="15"/>
      <c r="F43" s="15">
        <v>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31.8" thickBot="1" x14ac:dyDescent="0.35">
      <c r="A44" s="16" t="s">
        <v>167</v>
      </c>
      <c r="B44" s="18">
        <v>45511</v>
      </c>
      <c r="C44" s="24" t="s">
        <v>20</v>
      </c>
      <c r="D44" s="16" t="s">
        <v>168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47.4" thickBot="1" x14ac:dyDescent="0.35">
      <c r="A45" s="16" t="s">
        <v>169</v>
      </c>
      <c r="B45" s="18">
        <v>45511</v>
      </c>
      <c r="C45" s="24" t="s">
        <v>87</v>
      </c>
      <c r="D45" s="16" t="s">
        <v>157</v>
      </c>
      <c r="E45" s="15"/>
      <c r="F45" s="15">
        <v>1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47.4" thickBot="1" x14ac:dyDescent="0.35">
      <c r="A46" s="16" t="s">
        <v>170</v>
      </c>
      <c r="B46" s="18">
        <v>45231</v>
      </c>
      <c r="C46" s="24" t="s">
        <v>87</v>
      </c>
      <c r="D46" s="16" t="s">
        <v>157</v>
      </c>
      <c r="E46" s="15"/>
      <c r="F46" s="15">
        <v>1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ht="31.8" thickBot="1" x14ac:dyDescent="0.35">
      <c r="A47" s="16" t="s">
        <v>171</v>
      </c>
      <c r="B47" s="18">
        <v>43501</v>
      </c>
      <c r="C47" s="24" t="s">
        <v>18</v>
      </c>
      <c r="D47" s="16" t="s">
        <v>102</v>
      </c>
      <c r="E47" s="15"/>
      <c r="F47" s="15">
        <v>1</v>
      </c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2</v>
      </c>
      <c r="R47" s="25"/>
    </row>
    <row r="48" spans="1:18" ht="31.8" thickBot="1" x14ac:dyDescent="0.35">
      <c r="A48" s="16" t="s">
        <v>172</v>
      </c>
      <c r="B48" s="18">
        <v>45539</v>
      </c>
      <c r="C48" s="24" t="s">
        <v>35</v>
      </c>
      <c r="D48" s="16" t="s">
        <v>102</v>
      </c>
      <c r="E48" s="15"/>
      <c r="F48" s="15">
        <v>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ht="31.8" thickBot="1" x14ac:dyDescent="0.35">
      <c r="A49" s="16" t="s">
        <v>173</v>
      </c>
      <c r="B49" s="18">
        <v>45539</v>
      </c>
      <c r="C49" s="24" t="s">
        <v>35</v>
      </c>
      <c r="D49" s="16" t="s">
        <v>102</v>
      </c>
      <c r="E49" s="15"/>
      <c r="F49" s="15"/>
      <c r="G49" s="15">
        <v>1</v>
      </c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/>
    </row>
    <row r="50" spans="1:18" ht="31.8" thickBot="1" x14ac:dyDescent="0.35">
      <c r="A50" s="16" t="s">
        <v>174</v>
      </c>
      <c r="B50" s="18">
        <v>44896</v>
      </c>
      <c r="C50" s="24" t="s">
        <v>45</v>
      </c>
      <c r="D50" s="16" t="s">
        <v>102</v>
      </c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31.8" thickBot="1" x14ac:dyDescent="0.35">
      <c r="A51" s="16" t="s">
        <v>175</v>
      </c>
      <c r="B51" s="18">
        <v>44986</v>
      </c>
      <c r="C51" s="24" t="s">
        <v>27</v>
      </c>
      <c r="D51" s="16" t="s">
        <v>176</v>
      </c>
      <c r="E51" s="15"/>
      <c r="F51" s="15"/>
      <c r="G51" s="15">
        <v>1</v>
      </c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/>
    </row>
    <row r="52" spans="1:18" ht="31.8" thickBot="1" x14ac:dyDescent="0.35">
      <c r="A52" s="16" t="s">
        <v>177</v>
      </c>
      <c r="B52" s="18">
        <v>45231</v>
      </c>
      <c r="C52" s="24" t="s">
        <v>31</v>
      </c>
      <c r="D52" s="16" t="s">
        <v>102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ht="16.2" thickBot="1" x14ac:dyDescent="0.35">
      <c r="A53" s="16" t="s">
        <v>178</v>
      </c>
      <c r="B53" s="18">
        <v>44166</v>
      </c>
      <c r="C53" s="24" t="s">
        <v>58</v>
      </c>
      <c r="D53" s="16" t="s">
        <v>179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ht="31.8" thickBot="1" x14ac:dyDescent="0.35">
      <c r="A54" s="16" t="s">
        <v>180</v>
      </c>
      <c r="B54" s="18">
        <v>45539</v>
      </c>
      <c r="C54" s="24" t="s">
        <v>67</v>
      </c>
      <c r="D54" s="16" t="s">
        <v>181</v>
      </c>
      <c r="E54" s="15"/>
      <c r="F54" s="15"/>
      <c r="G54" s="15">
        <v>1</v>
      </c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1</v>
      </c>
      <c r="R54" s="25"/>
    </row>
    <row r="55" spans="1:18" ht="31.8" thickBot="1" x14ac:dyDescent="0.35">
      <c r="A55" s="16" t="s">
        <v>183</v>
      </c>
      <c r="B55" s="18">
        <v>45266</v>
      </c>
      <c r="C55" s="24" t="s">
        <v>31</v>
      </c>
      <c r="D55" s="16" t="s">
        <v>184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16.2" thickBot="1" x14ac:dyDescent="0.35">
      <c r="A56" s="16" t="s">
        <v>185</v>
      </c>
      <c r="B56" s="18">
        <v>43952</v>
      </c>
      <c r="C56" s="24" t="s">
        <v>87</v>
      </c>
      <c r="D56" s="16" t="s">
        <v>186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1.8" thickBot="1" x14ac:dyDescent="0.35">
      <c r="A57" s="16" t="s">
        <v>187</v>
      </c>
      <c r="B57" s="18">
        <v>45539</v>
      </c>
      <c r="C57" s="24" t="s">
        <v>19</v>
      </c>
      <c r="D57" s="16" t="s">
        <v>188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1.8" thickBot="1" x14ac:dyDescent="0.35">
      <c r="A58" s="16" t="s">
        <v>189</v>
      </c>
      <c r="B58" s="18">
        <v>45539</v>
      </c>
      <c r="C58" s="24" t="s">
        <v>35</v>
      </c>
      <c r="D58" s="16" t="s">
        <v>102</v>
      </c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ht="31.8" thickBot="1" x14ac:dyDescent="0.35">
      <c r="A59" s="16" t="s">
        <v>190</v>
      </c>
      <c r="B59" s="18">
        <v>45539</v>
      </c>
      <c r="C59" s="24" t="s">
        <v>18</v>
      </c>
      <c r="D59" s="16" t="s">
        <v>102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1.8" thickBot="1" x14ac:dyDescent="0.35">
      <c r="A60" s="16" t="s">
        <v>191</v>
      </c>
      <c r="B60" s="18" t="s">
        <v>196</v>
      </c>
      <c r="C60" s="24" t="s">
        <v>28</v>
      </c>
      <c r="D60" s="16" t="s">
        <v>194</v>
      </c>
      <c r="E60" s="15"/>
      <c r="F60" s="15"/>
      <c r="G60" s="15">
        <v>1</v>
      </c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8" thickBot="1" x14ac:dyDescent="0.35">
      <c r="A61" s="16" t="s">
        <v>192</v>
      </c>
      <c r="B61" s="18">
        <v>43101</v>
      </c>
      <c r="C61" s="24" t="s">
        <v>35</v>
      </c>
      <c r="D61" s="16" t="s">
        <v>102</v>
      </c>
      <c r="E61" s="15"/>
      <c r="F61" s="15"/>
      <c r="G61" s="15">
        <v>1</v>
      </c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1.8" thickBot="1" x14ac:dyDescent="0.35">
      <c r="A62" s="16" t="s">
        <v>193</v>
      </c>
      <c r="B62" s="18" t="s">
        <v>196</v>
      </c>
      <c r="C62" s="24" t="s">
        <v>20</v>
      </c>
      <c r="D62" s="16" t="s">
        <v>195</v>
      </c>
      <c r="E62" s="15"/>
      <c r="F62" s="15"/>
      <c r="G62" s="15">
        <v>1</v>
      </c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1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FZCv6GBjIaQ722Gzsd60MFw6/mfPy/mk4YR1MJVgu7P+NQcC/wQ99JwymWcKBoTgQut5HIeDJ62yCmDGU9bzbA==" saltValue="QmyIeofCx7wFNBLLAPJjV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96</v>
      </c>
      <c r="K1" t="s">
        <v>98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87</v>
      </c>
      <c r="C3" s="7" t="s">
        <v>88</v>
      </c>
      <c r="D3" s="7" t="s">
        <v>89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90</v>
      </c>
      <c r="C6" s="6" t="s">
        <v>91</v>
      </c>
      <c r="D6" s="6" t="s">
        <v>92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93</v>
      </c>
      <c r="F7" s="6" t="s">
        <v>94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91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92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90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95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2</v>
      </c>
    </row>
    <row r="18" spans="1:11" x14ac:dyDescent="0.3">
      <c r="J18" s="12" t="s">
        <v>67</v>
      </c>
      <c r="K18">
        <f>COUNTIF('2. ROSC Active'!C2:C251,J18)</f>
        <v>1</v>
      </c>
    </row>
    <row r="19" spans="1:11" x14ac:dyDescent="0.3">
      <c r="J19" s="12" t="s">
        <v>28</v>
      </c>
      <c r="K19">
        <f>COUNTIF('2. ROSC Active'!C2:C251,J19)</f>
        <v>2</v>
      </c>
    </row>
    <row r="20" spans="1:11" x14ac:dyDescent="0.3">
      <c r="J20" s="12" t="s">
        <v>35</v>
      </c>
      <c r="K20">
        <f>COUNTIF('2. ROSC Active'!C2:C251,J20)</f>
        <v>14</v>
      </c>
    </row>
    <row r="21" spans="1:11" x14ac:dyDescent="0.3">
      <c r="J21" s="12" t="s">
        <v>40</v>
      </c>
      <c r="K21">
        <f>COUNTIF('2. ROSC Active'!C2:C251,J21)</f>
        <v>1</v>
      </c>
    </row>
    <row r="22" spans="1:11" x14ac:dyDescent="0.3">
      <c r="J22" s="12" t="s">
        <v>34</v>
      </c>
      <c r="K22">
        <f>COUNTIF('2. ROSC Active'!C2:C251,J22)</f>
        <v>2</v>
      </c>
    </row>
    <row r="23" spans="1:11" x14ac:dyDescent="0.3">
      <c r="J23" s="12" t="s">
        <v>59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1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1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1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95</v>
      </c>
      <c r="K33">
        <f>COUNTIF('2. ROSC Active'!C2:C251,J33)</f>
        <v>0</v>
      </c>
    </row>
    <row r="34" spans="10:11" x14ac:dyDescent="0.3">
      <c r="J34" s="12" t="s">
        <v>88</v>
      </c>
      <c r="K34">
        <f>COUNTIF('2. ROSC Active'!C2:C251,J34)</f>
        <v>0</v>
      </c>
    </row>
    <row r="35" spans="10:11" x14ac:dyDescent="0.3">
      <c r="J35" s="12" t="s">
        <v>89</v>
      </c>
      <c r="K35">
        <f>COUNTIF('2. ROSC Active'!C2:C251,J35)</f>
        <v>0</v>
      </c>
    </row>
    <row r="36" spans="10:11" x14ac:dyDescent="0.3">
      <c r="J36" s="12" t="s">
        <v>87</v>
      </c>
      <c r="K36">
        <f>COUNTIF('2. ROSC Active'!C2:C251,J36)</f>
        <v>3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1</v>
      </c>
    </row>
    <row r="39" spans="10:11" x14ac:dyDescent="0.3">
      <c r="J39" s="12" t="s">
        <v>20</v>
      </c>
      <c r="K39">
        <f>COUNTIF('2. ROSC Active'!C2:C251,J39)</f>
        <v>5</v>
      </c>
    </row>
    <row r="40" spans="10:11" x14ac:dyDescent="0.3">
      <c r="J40" s="12" t="s">
        <v>18</v>
      </c>
      <c r="K40">
        <f>COUNTIF('2. ROSC Active'!C2:C251,J40)</f>
        <v>7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97</v>
      </c>
      <c r="K42">
        <f>COUNTIF('2. ROSC Active'!C2:C251,J42)</f>
        <v>0</v>
      </c>
    </row>
    <row r="43" spans="10:11" x14ac:dyDescent="0.3">
      <c r="J43" s="12" t="s">
        <v>94</v>
      </c>
      <c r="K43">
        <f>COUNTIF('2. ROSC Active'!C2:C251,J43)</f>
        <v>3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93</v>
      </c>
      <c r="K45">
        <f>COUNTIF('2. ROSC Active'!C2:C251,J45)</f>
        <v>1</v>
      </c>
    </row>
    <row r="46" spans="10:11" x14ac:dyDescent="0.3">
      <c r="J46" s="12" t="s">
        <v>58</v>
      </c>
      <c r="K46">
        <f>COUNTIF('2. ROSC Active'!C2:C251,J46)</f>
        <v>1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9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65</v>
      </c>
      <c r="K53">
        <f>COUNTIF('2. ROSC Active'!C2:C251,J53)</f>
        <v>1</v>
      </c>
    </row>
    <row r="55" spans="10:11" x14ac:dyDescent="0.3">
      <c r="J55" s="12" t="s">
        <v>101</v>
      </c>
      <c r="K55">
        <f>SUM(K2:K53)</f>
        <v>61</v>
      </c>
    </row>
    <row r="56" spans="10:11" x14ac:dyDescent="0.3">
      <c r="J56" s="12" t="s">
        <v>100</v>
      </c>
      <c r="K56">
        <f>COUNTIF(K2:K53, "&gt;0")</f>
        <v>23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3C651C9-D81E-48B0-819C-A28D53144452}"/>
</file>

<file path=customXml/itemProps2.xml><?xml version="1.0" encoding="utf-8"?>
<ds:datastoreItem xmlns:ds="http://schemas.openxmlformats.org/officeDocument/2006/customXml" ds:itemID="{959FD1D2-3F75-4A3D-85C4-D9AC62137E06}"/>
</file>

<file path=customXml/itemProps3.xml><?xml version="1.0" encoding="utf-8"?>
<ds:datastoreItem xmlns:ds="http://schemas.openxmlformats.org/officeDocument/2006/customXml" ds:itemID="{4EE3CD9E-AE0F-45C5-B507-39048907D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Chris Dennis</cp:lastModifiedBy>
  <cp:lastPrinted>2022-06-10T23:39:20Z</cp:lastPrinted>
  <dcterms:created xsi:type="dcterms:W3CDTF">2022-05-19T17:55:56Z</dcterms:created>
  <dcterms:modified xsi:type="dcterms:W3CDTF">2024-11-01T19:52:51Z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