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6dba91a541b85e/2015/YORR Consulting/ROSC/FY25/Deliverables/Membership Roster/"/>
    </mc:Choice>
  </mc:AlternateContent>
  <xr:revisionPtr revIDLastSave="0" documentId="8_{59B28E67-4F63-C148-AFC4-2AC1EB227B7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/>
  <c r="K55" i="4"/>
</calcChain>
</file>

<file path=xl/sharedStrings.xml><?xml version="1.0" encoding="utf-8"?>
<sst xmlns="http://schemas.openxmlformats.org/spreadsheetml/2006/main" count="263" uniqueCount="158">
  <si>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</si>
  <si>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</si>
  <si>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</si>
  <si>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</si>
  <si>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</si>
  <si>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</si>
  <si>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</si>
  <si>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</si>
  <si>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</si>
  <si>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</si>
  <si>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</si>
  <si>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</si>
  <si>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</si>
  <si>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</si>
  <si>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</si>
  <si>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</si>
  <si>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</si>
  <si>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</si>
  <si>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</si>
  <si>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</si>
  <si>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</si>
  <si>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</si>
  <si>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</si>
  <si>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</si>
  <si>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</si>
  <si>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</si>
  <si>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</si>
  <si>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</si>
  <si>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</si>
  <si>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</si>
  <si>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</si>
  <si>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</si>
  <si>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</si>
  <si>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</si>
  <si>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</si>
  <si>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</si>
  <si>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</si>
  <si>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</si>
  <si>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</si>
  <si>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</si>
  <si>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</si>
  <si>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</si>
  <si>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</si>
  <si>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</si>
  <si>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</si>
  <si>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</si>
  <si>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</si>
  <si>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</si>
  <si>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</si>
  <si>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</si>
  <si>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</si>
  <si>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</si>
  <si>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</si>
  <si>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</si>
  <si>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</si>
  <si>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</si>
  <si>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</si>
  <si>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</si>
  <si>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</si>
  <si>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</si>
  <si>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</si>
  <si>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</si>
  <si>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</si>
  <si>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</si>
  <si>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</si>
  <si>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</si>
  <si>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</si>
  <si>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</si>
  <si>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</si>
  <si>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</si>
  <si>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</si>
  <si>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</si>
  <si>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</si>
  <si>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</si>
  <si>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</si>
  <si>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</si>
  <si>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</si>
  <si>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</si>
  <si>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</si>
  <si>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</si>
  <si>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</si>
  <si>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</si>
  <si>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</si>
  <si>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</si>
  <si>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</si>
  <si>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</si>
  <si>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</si>
  <si>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</si>
  <si>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</si>
  <si>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</si>
  <si>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</si>
  <si>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</si>
  <si>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</si>
  <si>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</si>
  <si>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</si>
  <si>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</si>
  <si>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</si>
  <si>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</si>
  <si>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</si>
  <si>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</si>
  <si>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</si>
  <si>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</si>
  <si>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Angelia F. Smith</t>
  </si>
  <si>
    <t>Cornerstone CDC</t>
  </si>
  <si>
    <t>Yvonne M. Orr</t>
  </si>
  <si>
    <t>ICSC</t>
  </si>
  <si>
    <t>Kathryn Straniero</t>
  </si>
  <si>
    <t>Together We Cope</t>
  </si>
  <si>
    <t>Denise Jones</t>
  </si>
  <si>
    <t>Tender Touch, Inc</t>
  </si>
  <si>
    <t>Zion Richardson</t>
  </si>
  <si>
    <t>Ideal Foundation</t>
  </si>
  <si>
    <t>Capucine Walls</t>
  </si>
  <si>
    <t>Kamil Walton</t>
  </si>
  <si>
    <t>April Haymond</t>
  </si>
  <si>
    <t>Leonard Noble</t>
  </si>
  <si>
    <t>Lamont J. Wallace, Jr.</t>
  </si>
  <si>
    <t>Funeral Home</t>
  </si>
  <si>
    <t>Leslie Durr</t>
  </si>
  <si>
    <t>UIC Health</t>
  </si>
  <si>
    <t>Marianne Bithos</t>
  </si>
  <si>
    <t>NAMI</t>
  </si>
  <si>
    <t>Christine Cornacchia</t>
  </si>
  <si>
    <t>Souheir Rahman</t>
  </si>
  <si>
    <t>Andrea Coletta</t>
  </si>
  <si>
    <t>Denise Holman</t>
  </si>
  <si>
    <t>Cook Cty Dept Health</t>
  </si>
  <si>
    <t>Isaac Marufo</t>
  </si>
  <si>
    <t>Neesha Stringfellow</t>
  </si>
  <si>
    <t>Will Cty Grundy ROSC</t>
  </si>
  <si>
    <t>Nikolas Sundberg</t>
  </si>
  <si>
    <t>NAMI South Suburbs</t>
  </si>
  <si>
    <t>Bridgett Carter</t>
  </si>
  <si>
    <t>Consultant/Former State Health Director</t>
  </si>
  <si>
    <t>Yasmeen Hismeh</t>
  </si>
  <si>
    <t>Katie Huffman</t>
  </si>
  <si>
    <t>Latrina Silas</t>
  </si>
  <si>
    <t>IL Family Resource Ctr</t>
  </si>
  <si>
    <t>Maya Hardy</t>
  </si>
  <si>
    <t>Pk Forest Trustee/UWMC</t>
  </si>
  <si>
    <t>Dr. Michelle Ferraro</t>
  </si>
  <si>
    <t>TWC/Bremen Township</t>
  </si>
  <si>
    <t>Jasmine Atkins</t>
  </si>
  <si>
    <t>Kenneth Brown</t>
  </si>
  <si>
    <t>Proactive Community Svc</t>
  </si>
  <si>
    <t>Eula Burge</t>
  </si>
  <si>
    <t>May Salman</t>
  </si>
  <si>
    <t>Sam Hill</t>
  </si>
  <si>
    <t>Kirby Rehab</t>
  </si>
  <si>
    <t>Darrien Watson</t>
  </si>
  <si>
    <t>Stability Services</t>
  </si>
  <si>
    <t>Betty M</t>
  </si>
  <si>
    <t>Jordan Steward</t>
  </si>
  <si>
    <t xml:space="preserve">ICSC </t>
  </si>
  <si>
    <t>Sgt. Assata Olugbala</t>
  </si>
  <si>
    <t>Glenn Knox</t>
  </si>
  <si>
    <t>Myron Graham</t>
  </si>
  <si>
    <t>So Suburban Council on Alcoholism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</si>
</sst>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" x14ac:dyDescent="0.2"/>
  <cols>
    <col min="1" max="1" width="46.609375" customWidth="1"/>
    <col min="2" max="2" width="53.640625" customWidth="1"/>
  </cols>
  <sheetData>
    <row r="1" spans="1:2" ht="33" customHeight="1" x14ac:dyDescent="0.2">
      <c r="A1" s="5" t="s">
        <v>1</v>
      </c>
      <c r="B1" s="13"/>
    </row>
    <row r="2" spans="1:2" ht="33" customHeight="1" x14ac:dyDescent="0.2">
      <c r="A2" s="2" t="s">
        <v>2</v>
      </c>
      <c r="B2" s="14"/>
    </row>
    <row r="3" spans="1:2" ht="33" customHeight="1" x14ac:dyDescent="0.2">
      <c r="A3" s="5" t="s">
        <v>3</v>
      </c>
      <c r="B3" s="13"/>
    </row>
    <row r="4" spans="1:2" ht="33" customHeight="1" x14ac:dyDescent="0.2">
      <c r="A4" s="2" t="s">
        <v>13</v>
      </c>
      <c r="B4" s="14"/>
    </row>
    <row r="5" spans="1:2" ht="33" customHeight="1" x14ac:dyDescent="0.2">
      <c r="A5" s="5" t="s">
        <v>14</v>
      </c>
      <c r="B5" s="13"/>
    </row>
    <row r="6" spans="1:2" ht="33" customHeight="1" x14ac:dyDescent="0.2">
      <c r="A6" s="2" t="s">
        <v>15</v>
      </c>
      <c r="B6" s="14"/>
    </row>
    <row r="7" spans="1:2" ht="33" customHeight="1" x14ac:dyDescent="0.2">
      <c r="A7" s="5" t="s">
        <v>12</v>
      </c>
      <c r="B7" s="13"/>
    </row>
    <row r="8" spans="1:2" ht="33" customHeight="1" x14ac:dyDescent="0.2">
      <c r="A8" s="3" t="s">
        <v>11</v>
      </c>
      <c r="B8" s="14"/>
    </row>
    <row r="9" spans="1:2" ht="33" customHeight="1" x14ac:dyDescent="0.2">
      <c r="A9" s="5" t="s">
        <v>4</v>
      </c>
      <c r="B9" s="13"/>
    </row>
    <row r="10" spans="1:2" ht="33" customHeight="1" x14ac:dyDescent="0.2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G31" workbookViewId="0">
      <selection activeCell="M43" sqref="M43"/>
    </sheetView>
  </sheetViews>
  <sheetFormatPr defaultRowHeight="15" x14ac:dyDescent="0.2"/>
  <cols>
    <col min="1" max="1" width="27.00390625" style="17" customWidth="1"/>
    <col min="2" max="2" width="12.9453125" style="19" customWidth="1"/>
    <col min="3" max="3" width="20.34375" style="19" customWidth="1"/>
    <col min="4" max="4" width="21.453125" style="19" customWidth="1"/>
    <col min="5" max="5" width="6.90234375" style="19" customWidth="1"/>
    <col min="6" max="6" width="7.3984375" style="19" customWidth="1"/>
    <col min="7" max="9" width="7.1484375" style="19" customWidth="1"/>
    <col min="10" max="10" width="7.51953125" style="19" customWidth="1"/>
    <col min="11" max="11" width="7.3984375" style="19" customWidth="1"/>
    <col min="12" max="13" width="8.13671875" style="19" customWidth="1"/>
    <col min="14" max="14" width="8.01171875" style="19" customWidth="1"/>
    <col min="15" max="16" width="8.13671875" style="19" customWidth="1"/>
    <col min="17" max="17" width="9.4921875" customWidth="1"/>
    <col min="18" max="18" width="21.94921875" style="19" customWidth="1"/>
  </cols>
  <sheetData>
    <row r="1" spans="1:18" ht="60.75" thickTop="1" thickBot="1" x14ac:dyDescent="0.2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5.75" thickBot="1" x14ac:dyDescent="0.25">
      <c r="A2" s="16" t="s">
        <v>102</v>
      </c>
      <c r="B2" s="18">
        <v>44013</v>
      </c>
      <c r="C2" s="24" t="s">
        <v>81</v>
      </c>
      <c r="D2" s="16" t="s">
        <v>103</v>
      </c>
      <c r="E2" s="15">
        <v>1</v>
      </c>
      <c r="F2" s="15">
        <v>1</v>
      </c>
      <c r="G2" s="15">
        <v>1</v>
      </c>
      <c r="H2" s="15">
        <v>1</v>
      </c>
      <c r="I2" s="15"/>
      <c r="J2" s="15"/>
      <c r="K2" s="15"/>
      <c r="L2" s="15"/>
      <c r="M2" s="15"/>
      <c r="N2" s="15"/>
      <c r="O2" s="15"/>
      <c r="P2" s="15"/>
      <c r="Q2" s="4">
        <f>SUM(E2:P2)</f>
        <v>4</v>
      </c>
      <c r="R2" s="25"/>
    </row>
    <row r="3" spans="1:18" ht="15.75" thickBot="1" x14ac:dyDescent="0.25">
      <c r="A3" s="16" t="s">
        <v>104</v>
      </c>
      <c r="B3" s="18">
        <v>44013</v>
      </c>
      <c r="C3" s="24" t="s">
        <v>81</v>
      </c>
      <c r="D3" s="16" t="s">
        <v>105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/>
      <c r="L3" s="15"/>
      <c r="M3" s="15"/>
      <c r="N3" s="15"/>
      <c r="O3" s="15"/>
      <c r="P3" s="15"/>
      <c r="Q3" s="4">
        <f>SUM(E3:P3)</f>
        <v>6</v>
      </c>
      <c r="R3" s="25"/>
    </row>
    <row r="4" spans="1:18" ht="15.75" thickBot="1" x14ac:dyDescent="0.25">
      <c r="A4" s="16" t="s">
        <v>106</v>
      </c>
      <c r="B4" s="18">
        <v>44743</v>
      </c>
      <c r="C4" s="24" t="s">
        <v>81</v>
      </c>
      <c r="D4" s="16" t="s">
        <v>107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/>
      <c r="L4" s="15"/>
      <c r="M4" s="15"/>
      <c r="N4" s="15"/>
      <c r="O4" s="15"/>
      <c r="P4" s="15"/>
      <c r="Q4" s="4">
        <f t="shared" ref="Q4:Q67" si="0">SUM(E4:P4)</f>
        <v>6</v>
      </c>
      <c r="R4" s="25"/>
    </row>
    <row r="5" spans="1:18" ht="15.75" thickBot="1" x14ac:dyDescent="0.25">
      <c r="A5" s="16" t="s">
        <v>108</v>
      </c>
      <c r="B5" s="18">
        <v>44743</v>
      </c>
      <c r="C5" s="24" t="s">
        <v>74</v>
      </c>
      <c r="D5" s="16" t="s">
        <v>109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/>
      <c r="L5" s="15"/>
      <c r="M5" s="15"/>
      <c r="N5" s="15"/>
      <c r="O5" s="15"/>
      <c r="P5" s="15"/>
      <c r="Q5" s="4">
        <f t="shared" si="0"/>
        <v>6</v>
      </c>
      <c r="R5" s="25"/>
    </row>
    <row r="6" spans="1:18" ht="30.75" thickBot="1" x14ac:dyDescent="0.25">
      <c r="A6" s="16" t="s">
        <v>110</v>
      </c>
      <c r="B6" s="18">
        <v>44378</v>
      </c>
      <c r="C6" s="24" t="s">
        <v>20</v>
      </c>
      <c r="D6" s="16" t="s">
        <v>111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15.75" thickBot="1" x14ac:dyDescent="0.25">
      <c r="A7" s="16" t="s">
        <v>112</v>
      </c>
      <c r="B7" s="18">
        <v>44041</v>
      </c>
      <c r="C7" s="24" t="s">
        <v>81</v>
      </c>
      <c r="D7" s="16" t="s">
        <v>103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/>
      <c r="L7" s="15"/>
      <c r="M7" s="15"/>
      <c r="N7" s="15"/>
      <c r="O7" s="15"/>
      <c r="P7" s="15"/>
      <c r="Q7" s="4">
        <f t="shared" si="0"/>
        <v>6</v>
      </c>
      <c r="R7" s="25"/>
    </row>
    <row r="8" spans="1:18" ht="15.75" thickBot="1" x14ac:dyDescent="0.25">
      <c r="A8" s="16" t="s">
        <v>113</v>
      </c>
      <c r="B8" s="18">
        <v>44041</v>
      </c>
      <c r="C8" s="24" t="s">
        <v>81</v>
      </c>
      <c r="D8" s="16" t="s">
        <v>103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/>
      <c r="L8" s="15"/>
      <c r="M8" s="15"/>
      <c r="N8" s="15"/>
      <c r="O8" s="15"/>
      <c r="P8" s="15"/>
      <c r="Q8" s="4">
        <f t="shared" si="0"/>
        <v>6</v>
      </c>
      <c r="R8" s="25"/>
    </row>
    <row r="9" spans="1:18" ht="15.75" thickBot="1" x14ac:dyDescent="0.25">
      <c r="A9" s="16" t="s">
        <v>114</v>
      </c>
      <c r="B9" s="18">
        <v>44041</v>
      </c>
      <c r="C9" s="24" t="s">
        <v>81</v>
      </c>
      <c r="D9" s="16" t="s">
        <v>103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/>
      <c r="L9" s="15"/>
      <c r="M9" s="15"/>
      <c r="N9" s="15"/>
      <c r="O9" s="15"/>
      <c r="P9" s="15"/>
      <c r="Q9" s="4">
        <f t="shared" si="0"/>
        <v>6</v>
      </c>
      <c r="R9" s="25"/>
    </row>
    <row r="10" spans="1:18" ht="15.75" thickBot="1" x14ac:dyDescent="0.25">
      <c r="A10" s="16" t="s">
        <v>115</v>
      </c>
      <c r="B10" s="18">
        <v>44041</v>
      </c>
      <c r="C10" s="24" t="s">
        <v>74</v>
      </c>
      <c r="D10" s="16" t="s">
        <v>103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5"/>
      <c r="L10" s="15"/>
      <c r="M10" s="15"/>
      <c r="N10" s="15"/>
      <c r="O10" s="15"/>
      <c r="P10" s="15"/>
      <c r="Q10" s="4">
        <f t="shared" si="0"/>
        <v>6</v>
      </c>
      <c r="R10" s="25"/>
    </row>
    <row r="11" spans="1:18" ht="15.75" thickBot="1" x14ac:dyDescent="0.25">
      <c r="A11" s="16" t="s">
        <v>116</v>
      </c>
      <c r="B11" s="18">
        <v>44743</v>
      </c>
      <c r="C11" s="24" t="s">
        <v>56</v>
      </c>
      <c r="D11" s="16" t="s">
        <v>117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/>
      <c r="L11" s="15"/>
      <c r="M11" s="15"/>
      <c r="N11" s="15"/>
      <c r="O11" s="15"/>
      <c r="P11" s="15"/>
      <c r="Q11" s="4">
        <f t="shared" si="0"/>
        <v>6</v>
      </c>
      <c r="R11" s="25"/>
    </row>
    <row r="12" spans="1:18" ht="15.75" thickBot="1" x14ac:dyDescent="0.25">
      <c r="A12" s="16" t="s">
        <v>124</v>
      </c>
      <c r="B12" s="18">
        <v>45337</v>
      </c>
      <c r="C12" s="24" t="s">
        <v>81</v>
      </c>
      <c r="D12" s="16" t="s">
        <v>107</v>
      </c>
      <c r="E12" s="15">
        <v>1</v>
      </c>
      <c r="F12" s="15">
        <v>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2</v>
      </c>
      <c r="R12" s="25"/>
    </row>
    <row r="13" spans="1:18" ht="30.75" thickBot="1" x14ac:dyDescent="0.25">
      <c r="A13" s="16" t="s">
        <v>128</v>
      </c>
      <c r="B13" s="18">
        <v>45383</v>
      </c>
      <c r="C13" s="24" t="s">
        <v>20</v>
      </c>
      <c r="D13" s="16" t="s">
        <v>129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/>
      <c r="L13" s="15"/>
      <c r="M13" s="15"/>
      <c r="N13" s="15"/>
      <c r="O13" s="15"/>
      <c r="P13" s="15"/>
      <c r="Q13" s="4">
        <f t="shared" si="0"/>
        <v>6</v>
      </c>
      <c r="R13" s="25"/>
    </row>
    <row r="14" spans="1:18" ht="15.75" thickBot="1" x14ac:dyDescent="0.25">
      <c r="A14" s="16" t="s">
        <v>151</v>
      </c>
      <c r="B14" s="18">
        <v>44013</v>
      </c>
      <c r="C14" s="24" t="s">
        <v>63</v>
      </c>
      <c r="D14" s="16" t="s">
        <v>109</v>
      </c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30.75" thickBot="1" x14ac:dyDescent="0.25">
      <c r="A15" s="16" t="s">
        <v>130</v>
      </c>
      <c r="B15" s="18">
        <v>45378</v>
      </c>
      <c r="C15" s="24" t="s">
        <v>20</v>
      </c>
      <c r="D15" s="16" t="s">
        <v>131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30.75" thickBot="1" x14ac:dyDescent="0.25">
      <c r="A16" s="16" t="s">
        <v>132</v>
      </c>
      <c r="B16" s="18">
        <v>45224</v>
      </c>
      <c r="C16" s="24" t="s">
        <v>81</v>
      </c>
      <c r="D16" s="16" t="s">
        <v>133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/>
      <c r="L16" s="15"/>
      <c r="M16" s="15"/>
      <c r="N16" s="15"/>
      <c r="O16" s="15"/>
      <c r="P16" s="15"/>
      <c r="Q16" s="4">
        <f t="shared" si="0"/>
        <v>6</v>
      </c>
      <c r="R16" s="25"/>
    </row>
    <row r="17" spans="1:18" ht="15.75" thickBot="1" x14ac:dyDescent="0.25">
      <c r="A17" s="16" t="s">
        <v>149</v>
      </c>
      <c r="B17" s="18">
        <v>45560</v>
      </c>
      <c r="C17" s="24" t="s">
        <v>81</v>
      </c>
      <c r="D17" s="16" t="s">
        <v>150</v>
      </c>
      <c r="E17" s="15"/>
      <c r="F17" s="15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15.75" thickBot="1" x14ac:dyDescent="0.25">
      <c r="A18" s="16" t="s">
        <v>134</v>
      </c>
      <c r="B18" s="18">
        <v>45504</v>
      </c>
      <c r="C18" s="24" t="s">
        <v>81</v>
      </c>
      <c r="D18" s="16" t="s">
        <v>107</v>
      </c>
      <c r="E18" s="15">
        <v>1</v>
      </c>
      <c r="F18" s="15"/>
      <c r="G18" s="15">
        <v>1</v>
      </c>
      <c r="H18" s="15"/>
      <c r="I18" s="15"/>
      <c r="J18" s="15">
        <v>1</v>
      </c>
      <c r="K18" s="15"/>
      <c r="L18" s="15"/>
      <c r="M18" s="15"/>
      <c r="N18" s="15"/>
      <c r="O18" s="15"/>
      <c r="P18" s="15"/>
      <c r="Q18" s="4">
        <f t="shared" si="0"/>
        <v>3</v>
      </c>
      <c r="R18" s="25"/>
    </row>
    <row r="19" spans="1:18" ht="30.75" thickBot="1" x14ac:dyDescent="0.25">
      <c r="A19" s="16" t="s">
        <v>118</v>
      </c>
      <c r="B19" s="18">
        <v>45139</v>
      </c>
      <c r="C19" s="24" t="s">
        <v>50</v>
      </c>
      <c r="D19" s="16" t="s">
        <v>119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5.75" thickBot="1" x14ac:dyDescent="0.25">
      <c r="A20" s="16" t="s">
        <v>120</v>
      </c>
      <c r="B20" s="18">
        <v>44501</v>
      </c>
      <c r="C20" s="24" t="s">
        <v>78</v>
      </c>
      <c r="D20" s="16" t="s">
        <v>121</v>
      </c>
      <c r="E20" s="15">
        <v>1</v>
      </c>
      <c r="F20" s="15"/>
      <c r="G20" s="15">
        <v>1</v>
      </c>
      <c r="H20" s="15"/>
      <c r="I20" s="15"/>
      <c r="J20" s="15">
        <v>1</v>
      </c>
      <c r="K20" s="15"/>
      <c r="L20" s="15"/>
      <c r="M20" s="15"/>
      <c r="N20" s="15"/>
      <c r="O20" s="15"/>
      <c r="P20" s="15"/>
      <c r="Q20" s="4">
        <f t="shared" si="0"/>
        <v>3</v>
      </c>
      <c r="R20" s="25"/>
    </row>
    <row r="21" spans="1:18" ht="15.75" thickBot="1" x14ac:dyDescent="0.25">
      <c r="A21" s="16" t="s">
        <v>122</v>
      </c>
      <c r="B21" s="18">
        <v>45337</v>
      </c>
      <c r="C21" s="24" t="s">
        <v>81</v>
      </c>
      <c r="D21" s="16" t="s">
        <v>107</v>
      </c>
      <c r="E21" s="15">
        <v>1</v>
      </c>
      <c r="F21" s="15">
        <v>1</v>
      </c>
      <c r="G21" s="15">
        <v>1</v>
      </c>
      <c r="H21" s="15">
        <v>1</v>
      </c>
      <c r="I21" s="15"/>
      <c r="J21" s="15">
        <v>1</v>
      </c>
      <c r="K21" s="15"/>
      <c r="L21" s="15"/>
      <c r="M21" s="15"/>
      <c r="N21" s="15"/>
      <c r="O21" s="15"/>
      <c r="P21" s="15"/>
      <c r="Q21" s="4">
        <f t="shared" si="0"/>
        <v>5</v>
      </c>
      <c r="R21" s="25"/>
    </row>
    <row r="22" spans="1:18" ht="15.75" thickBot="1" x14ac:dyDescent="0.25">
      <c r="A22" s="16" t="s">
        <v>123</v>
      </c>
      <c r="B22" s="18">
        <v>45337</v>
      </c>
      <c r="C22" s="24" t="s">
        <v>81</v>
      </c>
      <c r="D22" s="16" t="s">
        <v>107</v>
      </c>
      <c r="E22" s="15">
        <v>1</v>
      </c>
      <c r="F22" s="15">
        <v>1</v>
      </c>
      <c r="G22" s="15">
        <v>1</v>
      </c>
      <c r="H22" s="15">
        <v>1</v>
      </c>
      <c r="I22" s="15"/>
      <c r="J22" s="15">
        <v>1</v>
      </c>
      <c r="K22" s="15"/>
      <c r="L22" s="15"/>
      <c r="M22" s="15"/>
      <c r="N22" s="15"/>
      <c r="O22" s="15"/>
      <c r="P22" s="15"/>
      <c r="Q22" s="4">
        <f t="shared" si="0"/>
        <v>5</v>
      </c>
      <c r="R22" s="25"/>
    </row>
    <row r="23" spans="1:18" ht="15.75" thickBot="1" x14ac:dyDescent="0.25">
      <c r="A23" s="16" t="s">
        <v>140</v>
      </c>
      <c r="B23" s="18">
        <v>45031</v>
      </c>
      <c r="C23" s="24" t="s">
        <v>81</v>
      </c>
      <c r="D23" s="16" t="s">
        <v>141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5.75" thickBot="1" x14ac:dyDescent="0.25">
      <c r="A24" s="16" t="s">
        <v>142</v>
      </c>
      <c r="B24" s="18">
        <v>45474</v>
      </c>
      <c r="C24" s="24" t="s">
        <v>63</v>
      </c>
      <c r="D24" s="16" t="s">
        <v>105</v>
      </c>
      <c r="E24" s="15">
        <v>1</v>
      </c>
      <c r="F24" s="15">
        <v>1</v>
      </c>
      <c r="G24" s="15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3</v>
      </c>
      <c r="R24" s="25"/>
    </row>
    <row r="25" spans="1:18" ht="15.75" thickBot="1" x14ac:dyDescent="0.25">
      <c r="A25" s="16" t="s">
        <v>107</v>
      </c>
      <c r="B25" s="18">
        <v>44743</v>
      </c>
      <c r="C25" s="24" t="s">
        <v>81</v>
      </c>
      <c r="D25" s="16"/>
      <c r="E25" s="15">
        <v>1</v>
      </c>
      <c r="F25" s="15">
        <v>1</v>
      </c>
      <c r="G25" s="15">
        <v>1</v>
      </c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3</v>
      </c>
      <c r="R25" s="25"/>
    </row>
    <row r="26" spans="1:18" ht="30.75" thickBot="1" x14ac:dyDescent="0.25">
      <c r="A26" s="16" t="s">
        <v>125</v>
      </c>
      <c r="B26" s="18">
        <v>45406</v>
      </c>
      <c r="C26" s="24" t="s">
        <v>29</v>
      </c>
      <c r="D26" s="16" t="s">
        <v>126</v>
      </c>
      <c r="E26" s="15">
        <v>1</v>
      </c>
      <c r="F26" s="15"/>
      <c r="G26" s="15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2</v>
      </c>
      <c r="R26" s="25"/>
    </row>
    <row r="27" spans="1:18" ht="30.75" thickBot="1" x14ac:dyDescent="0.25">
      <c r="A27" s="16" t="s">
        <v>127</v>
      </c>
      <c r="B27" s="18">
        <v>45377</v>
      </c>
      <c r="C27" s="24" t="s">
        <v>29</v>
      </c>
      <c r="D27" s="16" t="s">
        <v>126</v>
      </c>
      <c r="E27" s="15">
        <v>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1</v>
      </c>
      <c r="R27" s="25"/>
    </row>
    <row r="28" spans="1:18" ht="15.75" thickBot="1" x14ac:dyDescent="0.25">
      <c r="A28" s="16" t="s">
        <v>135</v>
      </c>
      <c r="B28" s="18">
        <v>45224</v>
      </c>
      <c r="C28" s="24" t="s">
        <v>81</v>
      </c>
      <c r="D28" s="16" t="s">
        <v>107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/>
      <c r="L28" s="15"/>
      <c r="M28" s="15"/>
      <c r="N28" s="15"/>
      <c r="O28" s="15"/>
      <c r="P28" s="15"/>
      <c r="Q28" s="4">
        <f t="shared" si="0"/>
        <v>6</v>
      </c>
      <c r="R28" s="25"/>
    </row>
    <row r="29" spans="1:18" ht="30.75" thickBot="1" x14ac:dyDescent="0.25">
      <c r="A29" s="16" t="s">
        <v>136</v>
      </c>
      <c r="B29" s="18">
        <v>45504</v>
      </c>
      <c r="C29" s="24" t="s">
        <v>19</v>
      </c>
      <c r="D29" s="16" t="s">
        <v>137</v>
      </c>
      <c r="E29" s="15">
        <v>1</v>
      </c>
      <c r="F29" s="15"/>
      <c r="G29" s="15">
        <v>1</v>
      </c>
      <c r="H29" s="15">
        <v>1</v>
      </c>
      <c r="I29" s="15"/>
      <c r="J29" s="15">
        <v>1</v>
      </c>
      <c r="K29" s="15"/>
      <c r="L29" s="15"/>
      <c r="M29" s="15"/>
      <c r="N29" s="15"/>
      <c r="O29" s="15"/>
      <c r="P29" s="15"/>
      <c r="Q29" s="4">
        <f t="shared" si="0"/>
        <v>4</v>
      </c>
      <c r="R29" s="25"/>
    </row>
    <row r="30" spans="1:18" ht="30.75" thickBot="1" x14ac:dyDescent="0.25">
      <c r="A30" s="16" t="s">
        <v>138</v>
      </c>
      <c r="B30" s="18">
        <v>44712</v>
      </c>
      <c r="C30" s="24" t="s">
        <v>27</v>
      </c>
      <c r="D30" s="16" t="s">
        <v>139</v>
      </c>
      <c r="E30" s="15">
        <v>1</v>
      </c>
      <c r="F30" s="15">
        <v>1</v>
      </c>
      <c r="G30" s="15">
        <v>1</v>
      </c>
      <c r="H30" s="15">
        <v>1</v>
      </c>
      <c r="I30" s="15"/>
      <c r="J30" s="15">
        <v>1</v>
      </c>
      <c r="K30" s="15"/>
      <c r="L30" s="15"/>
      <c r="M30" s="15"/>
      <c r="N30" s="15"/>
      <c r="O30" s="15"/>
      <c r="P30" s="15"/>
      <c r="Q30" s="4">
        <f t="shared" si="0"/>
        <v>5</v>
      </c>
      <c r="R30" s="25"/>
    </row>
    <row r="31" spans="1:18" ht="30.75" thickBot="1" x14ac:dyDescent="0.25">
      <c r="A31" s="16" t="s">
        <v>143</v>
      </c>
      <c r="B31" s="18">
        <v>45524</v>
      </c>
      <c r="C31" s="24" t="s">
        <v>84</v>
      </c>
      <c r="D31" s="16" t="s">
        <v>144</v>
      </c>
      <c r="E31" s="15">
        <v>1</v>
      </c>
      <c r="F31" s="15">
        <v>1</v>
      </c>
      <c r="G31" s="15"/>
      <c r="H31" s="15">
        <v>1</v>
      </c>
      <c r="I31" s="15"/>
      <c r="J31" s="15">
        <v>1</v>
      </c>
      <c r="K31" s="15"/>
      <c r="L31" s="15"/>
      <c r="M31" s="15"/>
      <c r="N31" s="15"/>
      <c r="O31" s="15"/>
      <c r="P31" s="15"/>
      <c r="Q31" s="4">
        <f t="shared" si="0"/>
        <v>4</v>
      </c>
      <c r="R31" s="25"/>
    </row>
    <row r="32" spans="1:18" ht="30.75" thickBot="1" x14ac:dyDescent="0.25">
      <c r="A32" s="16" t="s">
        <v>145</v>
      </c>
      <c r="B32" s="18">
        <v>45066</v>
      </c>
      <c r="C32" s="24" t="s">
        <v>84</v>
      </c>
      <c r="D32" s="16" t="s">
        <v>144</v>
      </c>
      <c r="E32" s="15">
        <v>1</v>
      </c>
      <c r="F32" s="15">
        <v>1</v>
      </c>
      <c r="G32" s="15"/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4">
        <f t="shared" si="0"/>
        <v>3</v>
      </c>
      <c r="R32" s="25"/>
    </row>
    <row r="33" spans="1:18" ht="15.75" thickBot="1" x14ac:dyDescent="0.25">
      <c r="A33" s="16" t="s">
        <v>146</v>
      </c>
      <c r="B33" s="18">
        <v>45066</v>
      </c>
      <c r="C33" s="24" t="s">
        <v>81</v>
      </c>
      <c r="D33" s="16" t="s">
        <v>107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/>
      <c r="K33" s="15"/>
      <c r="L33" s="15"/>
      <c r="M33" s="15"/>
      <c r="N33" s="15"/>
      <c r="O33" s="15"/>
      <c r="P33" s="15"/>
      <c r="Q33" s="4">
        <f t="shared" si="0"/>
        <v>5</v>
      </c>
      <c r="R33" s="25"/>
    </row>
    <row r="34" spans="1:18" ht="30.75" thickBot="1" x14ac:dyDescent="0.25">
      <c r="A34" s="16" t="s">
        <v>147</v>
      </c>
      <c r="B34" s="18">
        <v>45560</v>
      </c>
      <c r="C34" s="24" t="s">
        <v>31</v>
      </c>
      <c r="D34" s="16" t="s">
        <v>148</v>
      </c>
      <c r="E34" s="15"/>
      <c r="F34" s="15"/>
      <c r="G34" s="15">
        <v>1</v>
      </c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15.75" thickBot="1" x14ac:dyDescent="0.25">
      <c r="A35" s="16" t="s">
        <v>152</v>
      </c>
      <c r="B35" s="18">
        <v>45644</v>
      </c>
      <c r="C35" s="24" t="s">
        <v>63</v>
      </c>
      <c r="D35" s="16" t="s">
        <v>153</v>
      </c>
      <c r="E35" s="15"/>
      <c r="F35" s="15"/>
      <c r="G35" s="15"/>
      <c r="H35" s="15"/>
      <c r="I35" s="15"/>
      <c r="J35" s="15">
        <v>1</v>
      </c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15.75" thickBot="1" x14ac:dyDescent="0.25">
      <c r="A36" s="16" t="s">
        <v>154</v>
      </c>
      <c r="B36" s="18">
        <v>45588</v>
      </c>
      <c r="C36" s="24" t="s">
        <v>60</v>
      </c>
      <c r="D36" s="16"/>
      <c r="E36" s="15"/>
      <c r="F36" s="15"/>
      <c r="G36" s="15"/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30.75" thickBot="1" x14ac:dyDescent="0.25">
      <c r="A37" s="16" t="s">
        <v>155</v>
      </c>
      <c r="B37" s="18">
        <v>45588</v>
      </c>
      <c r="C37" s="24" t="s">
        <v>41</v>
      </c>
      <c r="D37" s="16" t="s">
        <v>157</v>
      </c>
      <c r="E37" s="15"/>
      <c r="F37" s="15"/>
      <c r="G37" s="15"/>
      <c r="H37" s="15">
        <v>1</v>
      </c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30.75" thickBot="1" x14ac:dyDescent="0.25">
      <c r="A38" s="16" t="s">
        <v>156</v>
      </c>
      <c r="B38" s="18">
        <v>45551</v>
      </c>
      <c r="C38" s="24" t="s">
        <v>41</v>
      </c>
      <c r="D38" s="16" t="s">
        <v>157</v>
      </c>
      <c r="E38" s="15"/>
      <c r="F38" s="15"/>
      <c r="G38" s="15"/>
      <c r="H38" s="15">
        <v>1</v>
      </c>
      <c r="I38" s="15">
        <v>1</v>
      </c>
      <c r="J38" s="15"/>
      <c r="K38" s="15"/>
      <c r="L38" s="15"/>
      <c r="M38" s="15"/>
      <c r="N38" s="15"/>
      <c r="O38" s="15"/>
      <c r="P38" s="15"/>
      <c r="Q38" s="4">
        <f t="shared" si="0"/>
        <v>2</v>
      </c>
      <c r="R38" s="25"/>
    </row>
    <row r="39" spans="1:18" ht="15.75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5.75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5.75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5.75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5.75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5.75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5.75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5.75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5.75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5.75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5.75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5.75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5.75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5.75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5.75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5.75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5.75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5.75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5.75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5.75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5.75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5.75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5.75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5.75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5.75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5.75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5.75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5.75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5.75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5.75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5.75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5.75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5.75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5.75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5.75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5.75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5.75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5.75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5.75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5.75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5.75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5.75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5.75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5.75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5.75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5.75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5.75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5.75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5.75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5.75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5.75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5.75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5.75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5.75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5.75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5.75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5.75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5.75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5.75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5.75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5.75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5.75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5.75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5.75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5.75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5.75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5.75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5.75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5.75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5.75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5.75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5.75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5.75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5.75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5.75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5.75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5.75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5.75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5.75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5.75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5.75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5.75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5.75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5.75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5.75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5.75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5.75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5.75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5.75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5.75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5.75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5.75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5.75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5.75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5.75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5.75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5.75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5.75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5.75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5.75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5.75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5.75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5.75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5.75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5.75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5.75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5.75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5.75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5.75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5.75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5.75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5.75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5.75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5.75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5.75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5.75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5.75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5.75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5.75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5.75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5.75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5.75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5.75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5.75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5.75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5.75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5.75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5.75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5.75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5.75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5.75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5.75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5.75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5.75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5.75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5.75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5.75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5.75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5.75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5.75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5.75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5.75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5.75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5.75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5.75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5.75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5.75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5.75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5.75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5.75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5.75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5.75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5.75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5.75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5.75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5.75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5.75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5.75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5.75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5.75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5.75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5.75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5.75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5.75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5.75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5.75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5.75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5.75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5.75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5.75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5.75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5.75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5.75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5.75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5.75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5.75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5.75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5.75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5.75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5.75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5.75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5.75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5.75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5.75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5.75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5.75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5.75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5.75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5.75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5.75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5.75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5.75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5.75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5.75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5.75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5.75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5.75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5.75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5.75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5.75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5.75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5.75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5.75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5.75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5.75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5.75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5.75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5.75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5.75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5.75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5.75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5.75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5.75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" x14ac:dyDescent="0.2"/>
  <cols>
    <col min="1" max="1" width="25.6484375" customWidth="1"/>
    <col min="2" max="2" width="22.44140625" customWidth="1"/>
    <col min="3" max="3" width="20.83984375" customWidth="1"/>
    <col min="4" max="4" width="19.359375" customWidth="1"/>
    <col min="5" max="6" width="17.75390625" customWidth="1"/>
    <col min="7" max="7" width="8.01171875" customWidth="1"/>
    <col min="8" max="8" width="9.86328125" customWidth="1"/>
    <col min="10" max="10" width="35.140625" customWidth="1"/>
  </cols>
  <sheetData>
    <row r="1" spans="1:11" ht="60" customHeight="1" x14ac:dyDescent="0.2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50000000000003" customHeight="1" x14ac:dyDescent="0.2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50000000000003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2</v>
      </c>
    </row>
    <row r="17" spans="1:11" ht="39.950000000000003" customHeight="1" x14ac:dyDescent="0.2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">
      <c r="J18" s="12" t="s">
        <v>67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0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59</v>
      </c>
      <c r="K23">
        <f>COUNTIF('2. ROSC Active'!C2:C251,J23)</f>
        <v>0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61</v>
      </c>
      <c r="K25">
        <f>COUNTIF('2. ROSC Active'!C2:C251,J25)</f>
        <v>0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0</v>
      </c>
    </row>
    <row r="31" spans="1:11" x14ac:dyDescent="0.2">
      <c r="J31" s="12" t="s">
        <v>37</v>
      </c>
      <c r="K31">
        <f>COUNTIF('2. ROSC Active'!C2:C251,J31)</f>
        <v>0</v>
      </c>
    </row>
    <row r="32" spans="1:11" x14ac:dyDescent="0.2">
      <c r="J32" s="12" t="s">
        <v>60</v>
      </c>
      <c r="K32">
        <f>COUNTIF('2. ROSC Active'!C2:C251,J32)</f>
        <v>1</v>
      </c>
    </row>
    <row r="33" spans="10:11" x14ac:dyDescent="0.2">
      <c r="J33" s="12" t="s">
        <v>82</v>
      </c>
      <c r="K33">
        <f>COUNTIF('2. ROSC Active'!C2:C251,J33)</f>
        <v>0</v>
      </c>
    </row>
    <row r="34" spans="10:11" x14ac:dyDescent="0.2">
      <c r="J34" s="12" t="s">
        <v>75</v>
      </c>
      <c r="K34">
        <f>COUNTIF('2. ROSC Active'!C2:C251,J34)</f>
        <v>0</v>
      </c>
    </row>
    <row r="35" spans="10:11" x14ac:dyDescent="0.2">
      <c r="J35" s="12" t="s">
        <v>76</v>
      </c>
      <c r="K35">
        <f>COUNTIF('2. ROSC Active'!C2:C251,J35)</f>
        <v>0</v>
      </c>
    </row>
    <row r="36" spans="10:11" x14ac:dyDescent="0.2">
      <c r="J36" s="12" t="s">
        <v>74</v>
      </c>
      <c r="K36">
        <f>COUNTIF('2. ROSC Active'!C2:C251,J36)</f>
        <v>2</v>
      </c>
    </row>
    <row r="37" spans="10:11" x14ac:dyDescent="0.2">
      <c r="J37" s="12" t="s">
        <v>66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1</v>
      </c>
    </row>
    <row r="39" spans="10:11" x14ac:dyDescent="0.2">
      <c r="J39" s="12" t="s">
        <v>20</v>
      </c>
      <c r="K39">
        <f>COUNTIF('2. ROSC Active'!C2:C251,J39)</f>
        <v>3</v>
      </c>
    </row>
    <row r="40" spans="10:11" x14ac:dyDescent="0.2">
      <c r="J40" s="12" t="s">
        <v>18</v>
      </c>
      <c r="K40">
        <f>COUNTIF('2. ROSC Active'!C2:C251,J40)</f>
        <v>0</v>
      </c>
    </row>
    <row r="41" spans="10:11" x14ac:dyDescent="0.2">
      <c r="J41" s="12" t="s">
        <v>72</v>
      </c>
      <c r="K41">
        <f>COUNTIF('2. ROSC Active'!C2:C251,J41)</f>
        <v>0</v>
      </c>
    </row>
    <row r="42" spans="10:11" x14ac:dyDescent="0.2">
      <c r="J42" s="12" t="s">
        <v>84</v>
      </c>
      <c r="K42">
        <f>COUNTIF('2. ROSC Active'!C2:C251,J42)</f>
        <v>2</v>
      </c>
    </row>
    <row r="43" spans="10:11" x14ac:dyDescent="0.2">
      <c r="J43" s="12" t="s">
        <v>81</v>
      </c>
      <c r="K43">
        <f>COUNTIF('2. ROSC Active'!C2:C251,J43)</f>
        <v>16</v>
      </c>
    </row>
    <row r="44" spans="10:11" x14ac:dyDescent="0.2">
      <c r="J44" s="12" t="s">
        <v>71</v>
      </c>
      <c r="K44">
        <f>COUNTIF('2. ROSC Active'!C2:C251,J44)</f>
        <v>0</v>
      </c>
    </row>
    <row r="45" spans="10:11" x14ac:dyDescent="0.2">
      <c r="J45" s="12" t="s">
        <v>80</v>
      </c>
      <c r="K45">
        <f>COUNTIF('2. ROSC Active'!C2:C251,J45)</f>
        <v>0</v>
      </c>
    </row>
    <row r="46" spans="10:11" x14ac:dyDescent="0.2">
      <c r="J46" s="12" t="s">
        <v>58</v>
      </c>
      <c r="K46">
        <f>COUNTIF('2. ROSC Active'!C2:C251,J46)</f>
        <v>0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1</v>
      </c>
    </row>
    <row r="49" spans="10:11" x14ac:dyDescent="0.2">
      <c r="J49" s="12" t="s">
        <v>41</v>
      </c>
      <c r="K49">
        <f>COUNTIF('2. ROSC Active'!C2:C251,J49)</f>
        <v>2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63</v>
      </c>
      <c r="K51">
        <f>COUNTIF('2. ROSC Active'!C2:C251,J51)</f>
        <v>3</v>
      </c>
    </row>
    <row r="52" spans="10:11" x14ac:dyDescent="0.2">
      <c r="J52" s="12" t="s">
        <v>53</v>
      </c>
      <c r="K52">
        <f>COUNTIF('2. ROSC Active'!C2:C251,J52)</f>
        <v>0</v>
      </c>
    </row>
    <row r="53" spans="10:11" x14ac:dyDescent="0.2">
      <c r="J53" s="12" t="s">
        <v>65</v>
      </c>
      <c r="K53">
        <f>COUNTIF('2. ROSC Active'!C2:C251,J53)</f>
        <v>0</v>
      </c>
    </row>
    <row r="55" spans="10:11" x14ac:dyDescent="0.2">
      <c r="J55" s="12" t="s">
        <v>88</v>
      </c>
      <c r="K55">
        <f>SUM(K2:K53)</f>
        <v>37</v>
      </c>
    </row>
    <row r="56" spans="10:11" x14ac:dyDescent="0.2">
      <c r="J56" s="12" t="s">
        <v>87</v>
      </c>
      <c r="K56">
        <f>COUNTIF(K2:K53, "&gt;0")</f>
        <v>14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44D01797-83EC-457D-A8C0-14BC1FE065D1}"/>
</file>

<file path=customXml/itemProps2.xml><?xml version="1.0" encoding="utf-8"?>
<ds:datastoreItem xmlns:ds="http://schemas.openxmlformats.org/officeDocument/2006/customXml" ds:itemID="{7E03C55A-FDAF-46AC-BBEB-B89FA7EFC435}"/>
</file>

<file path=customXml/itemProps3.xml><?xml version="1.0" encoding="utf-8"?>
<ds:datastoreItem xmlns:ds="http://schemas.openxmlformats.org/officeDocument/2006/customXml" ds:itemID="{F5F8AF49-52C9-423D-9728-0FA1CD4F31C6}"/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Yvonne Orr</cp:lastModifiedBy>
  <cp:lastPrinted>2022-06-10T23:39:20Z</cp:lastPrinted>
  <dcterms:created xsi:type="dcterms:W3CDTF">2022-05-19T17:55:56Z</dcterms:created>
  <dcterms:modified xsi:type="dcterms:W3CDTF">2024-11-07T02:41:41Z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