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"/>
    </mc:Choice>
  </mc:AlternateContent>
  <xr:revisionPtr revIDLastSave="0" documentId="8_{0823B65D-5D9E-4980-BD19-A515D8AED8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<sst xmlns="http://schemas.openxmlformats.org/spreadsheetml/2006/main" count="385" uniqueCount="216">
  <si>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</si>
  <si>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</si>
  <si>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</si>
  <si>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</si>
  <si>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</si>
  <si>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</si>
  <si>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</si>
  <si>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</si>
  <si>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</si>
  <si>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</si>
  <si>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</si>
  <si>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</si>
  <si>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</si>
  <si>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</si>
  <si>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</si>
  <si>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</si>
  <si>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</si>
  <si>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</si>
  <si>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</si>
  <si>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</si>
  <si>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</si>
  <si>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</si>
  <si>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</si>
  <si>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</si>
  <si>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</si>
  <si>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</si>
  <si>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</si>
  <si>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</si>
  <si>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</si>
  <si>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</si>
  <si>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</si>
  <si>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</si>
  <si>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</si>
  <si>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</si>
  <si>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</si>
  <si>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</si>
  <si>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</si>
  <si>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</si>
  <si>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</si>
  <si>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</si>
  <si>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</si>
  <si>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</si>
  <si>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</si>
  <si>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</si>
  <si>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</si>
  <si>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</si>
  <si>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</si>
  <si>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</si>
  <si>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</si>
  <si>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</si>
  <si>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</si>
  <si>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</si>
  <si>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</si>
  <si>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</si>
  <si>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</si>
  <si>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</si>
  <si>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</si>
  <si>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</si>
  <si>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</si>
  <si>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</si>
  <si>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</si>
  <si>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</si>
  <si>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</si>
  <si>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</si>
  <si>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</si>
  <si>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</si>
  <si>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</si>
  <si>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</si>
  <si>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</si>
  <si>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</si>
  <si>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</si>
  <si>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</si>
  <si>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</si>
  <si>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</si>
  <si>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</si>
  <si>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</si>
  <si>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</si>
  <si>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</si>
  <si>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</si>
  <si>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</si>
  <si>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</si>
  <si>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</si>
  <si>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</si>
  <si>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</si>
  <si>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</si>
  <si>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</si>
  <si>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</si>
  <si>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</si>
  <si>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</si>
  <si>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 xml:space="preserve">Egyptian Health Department </t>
  </si>
  <si>
    <t>Danielle Camp</t>
  </si>
  <si>
    <t xml:space="preserve">Drew Donelson </t>
  </si>
  <si>
    <t>Chris Dennis</t>
  </si>
  <si>
    <t>Tonya Potts</t>
  </si>
  <si>
    <t>Tricia Harrison</t>
  </si>
  <si>
    <t>Kiesha Fromm</t>
  </si>
  <si>
    <t xml:space="preserve">Vincent Falzone </t>
  </si>
  <si>
    <t xml:space="preserve">Brittany Bulfer </t>
  </si>
  <si>
    <t>Margot Cepeda</t>
  </si>
  <si>
    <t xml:space="preserve">Jerrie Baxley-Brown </t>
  </si>
  <si>
    <t>Nicholas Mott</t>
  </si>
  <si>
    <t xml:space="preserve">Kindra York </t>
  </si>
  <si>
    <t>Holly Kotner</t>
  </si>
  <si>
    <t xml:space="preserve">Laurie Fields </t>
  </si>
  <si>
    <t xml:space="preserve">Jamie Byrd </t>
  </si>
  <si>
    <t xml:space="preserve">Denise O'Connor </t>
  </si>
  <si>
    <t xml:space="preserve">Krystal Sands </t>
  </si>
  <si>
    <t xml:space="preserve">Tor Neal </t>
  </si>
  <si>
    <t xml:space="preserve">Beth Sandusky </t>
  </si>
  <si>
    <t>Elizabeth Cook</t>
  </si>
  <si>
    <t xml:space="preserve">Angela Winters </t>
  </si>
  <si>
    <t xml:space="preserve">Adrienne Baker </t>
  </si>
  <si>
    <t xml:space="preserve">Angie Hampton </t>
  </si>
  <si>
    <t xml:space="preserve">Tamara Kang </t>
  </si>
  <si>
    <t xml:space="preserve">Misty Eftink </t>
  </si>
  <si>
    <t xml:space="preserve">Stacey Miller </t>
  </si>
  <si>
    <t xml:space="preserve">Michael Tyson </t>
  </si>
  <si>
    <t xml:space="preserve">Ernie Fowler </t>
  </si>
  <si>
    <t xml:space="preserve">Callie Buchanan </t>
  </si>
  <si>
    <t>SI SUPRT</t>
  </si>
  <si>
    <t>1412 US 45 North, Eldorado, IL 62930</t>
  </si>
  <si>
    <t>618-294-8322 ext. 207</t>
  </si>
  <si>
    <t>cdennis@egyptian.org</t>
  </si>
  <si>
    <t xml:space="preserve">Katie Unthank </t>
  </si>
  <si>
    <t>kunthank@egyptian.org 618-273-2236 ext. 2273</t>
  </si>
  <si>
    <t>Saline, Gallatin, White, Hamilton Counties</t>
  </si>
  <si>
    <t>ISP Counterdrug Taskforce</t>
  </si>
  <si>
    <t xml:space="preserve">VA Hospital </t>
  </si>
  <si>
    <t xml:space="preserve">Office of Representative </t>
  </si>
  <si>
    <t xml:space="preserve">First Presbyterian Church of Harrisburg </t>
  </si>
  <si>
    <t xml:space="preserve">Veterans Affiairs </t>
  </si>
  <si>
    <t xml:space="preserve">Arrowleaf </t>
  </si>
  <si>
    <t xml:space="preserve">Hamilton County Clerk </t>
  </si>
  <si>
    <t>TASC</t>
  </si>
  <si>
    <t>Southern Illinois University</t>
  </si>
  <si>
    <t xml:space="preserve">Take Action Today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</si>
  <si>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</si>
  <si>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</si>
  <si>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</si>
  <si>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</si>
  <si>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</si>
  <si>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</si>
  <si>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</si>
  <si>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</si>
  <si>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Southern Illinois Resource and Advocacy Center </t>
  </si>
  <si>
    <t xml:space="preserve">Megan Ragen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</si>
  <si>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</si>
  <si>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</si>
  <si>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</si>
  <si>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</si>
  <si>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</si>
  <si>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</si>
  <si>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</si>
  <si>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Wendal Arms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</si>
  <si>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</si>
  <si>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</si>
  <si>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</si>
  <si>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</si>
  <si>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</si>
  <si>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Hannah Jude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</si>
  <si>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</si>
  <si>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</si>
  <si>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</si>
  <si>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</si>
  <si>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</si>
  <si>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</si>
  <si>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</si>
  <si>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</si>
  <si>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</si>
  <si>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Kat Southard 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</si>
  <si>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</si>
  <si>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</si>
  <si>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</si>
  <si>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</si>
  <si>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</si>
  <si>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</si>
  <si>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Charly Gordon </t>
  </si>
  <si>
    <t xml:space="preserve">Madison Reed </t>
  </si>
  <si>
    <t xml:space="preserve">Johanna Gonzalez </t>
  </si>
  <si>
    <t xml:space="preserve">Kimberly Scott-Pilkington </t>
  </si>
  <si>
    <t xml:space="preserve">Julie Pohlman </t>
  </si>
  <si>
    <t xml:space="preserve">Illinois Department of Human Services </t>
  </si>
  <si>
    <t xml:space="preserve">Chestnut Health </t>
  </si>
  <si>
    <t>n/a</t>
  </si>
  <si>
    <t xml:space="preserve">Megan Mitchell </t>
  </si>
  <si>
    <t xml:space="preserve">Via Dolorosa Recovery Center </t>
  </si>
  <si>
    <t xml:space="preserve">Bradley Bullock </t>
  </si>
  <si>
    <t xml:space="preserve">Madison Odum </t>
  </si>
  <si>
    <t xml:space="preserve">Kelsey Driskell </t>
  </si>
  <si>
    <t>Ana DeUnamuno</t>
  </si>
  <si>
    <t xml:space="preserve">RIDES Transportation </t>
  </si>
  <si>
    <t xml:space="preserve">Lindsay Schroeder </t>
  </si>
  <si>
    <t xml:space="preserve">Nights Shield </t>
  </si>
  <si>
    <t xml:space="preserve">Matt Buckman </t>
  </si>
  <si>
    <t xml:space="preserve">Stress and Trauma Treatment Center </t>
  </si>
  <si>
    <t xml:space="preserve">Danielle Brown </t>
  </si>
  <si>
    <t xml:space="preserve">Erin Rochford </t>
  </si>
  <si>
    <t>Michelle Buckley</t>
  </si>
  <si>
    <t xml:space="preserve">Oxford House </t>
  </si>
  <si>
    <t>Justin Narusis</t>
  </si>
  <si>
    <t>BASE</t>
  </si>
  <si>
    <t>Diamond Armstrong</t>
  </si>
  <si>
    <t xml:space="preserve">Faith Petrillo 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</si>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</sst>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119</v>
      </c>
    </row>
    <row r="2" spans="1:2" ht="33" customHeight="1" x14ac:dyDescent="0.3">
      <c r="A2" s="2" t="s">
        <v>2</v>
      </c>
      <c r="B2" s="14" t="s">
        <v>89</v>
      </c>
    </row>
    <row r="3" spans="1:2" ht="33" customHeight="1" x14ac:dyDescent="0.3">
      <c r="A3" s="5" t="s">
        <v>3</v>
      </c>
      <c r="B3" s="13" t="s">
        <v>120</v>
      </c>
    </row>
    <row r="4" spans="1:2" ht="33" customHeight="1" x14ac:dyDescent="0.3">
      <c r="A4" s="2" t="s">
        <v>13</v>
      </c>
      <c r="B4" s="14" t="s">
        <v>92</v>
      </c>
    </row>
    <row r="5" spans="1:2" ht="33" customHeight="1" x14ac:dyDescent="0.3">
      <c r="A5" s="5" t="s">
        <v>14</v>
      </c>
      <c r="B5" s="13" t="s">
        <v>121</v>
      </c>
    </row>
    <row r="6" spans="1:2" ht="33" customHeight="1" x14ac:dyDescent="0.3">
      <c r="A6" s="2" t="s">
        <v>15</v>
      </c>
      <c r="B6" s="14" t="s">
        <v>122</v>
      </c>
    </row>
    <row r="7" spans="1:2" ht="33" customHeight="1" x14ac:dyDescent="0.3">
      <c r="A7" s="5" t="s">
        <v>12</v>
      </c>
      <c r="B7" s="13" t="s">
        <v>123</v>
      </c>
    </row>
    <row r="8" spans="1:2" ht="33" customHeight="1" x14ac:dyDescent="0.3">
      <c r="A8" s="3" t="s">
        <v>11</v>
      </c>
      <c r="B8" s="14" t="s">
        <v>124</v>
      </c>
    </row>
    <row r="9" spans="1:2" ht="33" customHeight="1" x14ac:dyDescent="0.3">
      <c r="A9" s="5" t="s">
        <v>4</v>
      </c>
      <c r="B9" s="13" t="s">
        <v>125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N6" sqref="N6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203</v>
      </c>
      <c r="F1" s="21" t="s">
        <v>204</v>
      </c>
      <c r="G1" s="21" t="s">
        <v>205</v>
      </c>
      <c r="H1" s="21" t="s">
        <v>206</v>
      </c>
      <c r="I1" s="21" t="s">
        <v>207</v>
      </c>
      <c r="J1" s="21" t="s">
        <v>208</v>
      </c>
      <c r="K1" s="21" t="s">
        <v>209</v>
      </c>
      <c r="L1" s="21" t="s">
        <v>210</v>
      </c>
      <c r="M1" s="21" t="s">
        <v>211</v>
      </c>
      <c r="N1" s="21" t="s">
        <v>212</v>
      </c>
      <c r="O1" s="21" t="s">
        <v>213</v>
      </c>
      <c r="P1" s="21" t="s">
        <v>214</v>
      </c>
      <c r="Q1" s="22" t="s">
        <v>215</v>
      </c>
      <c r="R1" s="23" t="s">
        <v>9</v>
      </c>
    </row>
    <row r="2" spans="1:18" ht="31.8" thickBot="1" x14ac:dyDescent="0.35">
      <c r="A2" s="16" t="s">
        <v>92</v>
      </c>
      <c r="B2" s="18">
        <v>43891</v>
      </c>
      <c r="C2" s="24" t="s">
        <v>18</v>
      </c>
      <c r="D2" s="16" t="s">
        <v>89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/>
      <c r="L2" s="15"/>
      <c r="M2" s="15"/>
      <c r="N2" s="15"/>
      <c r="O2" s="15"/>
      <c r="P2" s="15"/>
      <c r="Q2" s="4">
        <f>SUM(E2:P2)</f>
        <v>6</v>
      </c>
      <c r="R2" s="25"/>
    </row>
    <row r="3" spans="1:18" ht="31.8" thickBot="1" x14ac:dyDescent="0.35">
      <c r="A3" s="16" t="s">
        <v>90</v>
      </c>
      <c r="B3" s="18">
        <v>44317</v>
      </c>
      <c r="C3" s="24" t="s">
        <v>35</v>
      </c>
      <c r="D3" s="16" t="s">
        <v>89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1.8" thickBot="1" x14ac:dyDescent="0.35">
      <c r="A4" s="16" t="s">
        <v>91</v>
      </c>
      <c r="B4" s="18">
        <v>44061</v>
      </c>
      <c r="C4" s="24" t="s">
        <v>35</v>
      </c>
      <c r="D4" s="16" t="s">
        <v>89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6</v>
      </c>
      <c r="R4" s="25"/>
    </row>
    <row r="5" spans="1:18" ht="31.8" thickBot="1" x14ac:dyDescent="0.35">
      <c r="A5" s="16" t="s">
        <v>93</v>
      </c>
      <c r="B5" s="18">
        <v>45292</v>
      </c>
      <c r="C5" s="24" t="s">
        <v>81</v>
      </c>
      <c r="D5" s="16" t="s">
        <v>89</v>
      </c>
      <c r="E5" s="15">
        <v>1</v>
      </c>
      <c r="F5" s="15"/>
      <c r="G5" s="15"/>
      <c r="H5" s="15">
        <v>1</v>
      </c>
      <c r="I5" s="15">
        <v>1</v>
      </c>
      <c r="J5" s="15">
        <v>1</v>
      </c>
      <c r="K5" s="15"/>
      <c r="L5" s="15"/>
      <c r="M5" s="15"/>
      <c r="N5" s="15"/>
      <c r="O5" s="15"/>
      <c r="P5" s="15"/>
      <c r="Q5" s="4">
        <f t="shared" si="0"/>
        <v>4</v>
      </c>
      <c r="R5" s="25"/>
    </row>
    <row r="6" spans="1:18" ht="31.8" thickBot="1" x14ac:dyDescent="0.35">
      <c r="A6" s="16" t="s">
        <v>94</v>
      </c>
      <c r="B6" s="18">
        <v>45021</v>
      </c>
      <c r="C6" s="24" t="s">
        <v>65</v>
      </c>
      <c r="D6" s="16" t="s">
        <v>89</v>
      </c>
      <c r="E6" s="15">
        <v>1</v>
      </c>
      <c r="F6" s="15">
        <v>1</v>
      </c>
      <c r="G6" s="15"/>
      <c r="H6" s="15">
        <v>1</v>
      </c>
      <c r="I6" s="15"/>
      <c r="J6" s="15">
        <v>1</v>
      </c>
      <c r="K6" s="15"/>
      <c r="L6" s="15"/>
      <c r="M6" s="15"/>
      <c r="N6" s="15"/>
      <c r="O6" s="15"/>
      <c r="P6" s="15"/>
      <c r="Q6" s="4">
        <f t="shared" si="0"/>
        <v>4</v>
      </c>
      <c r="R6" s="25"/>
    </row>
    <row r="7" spans="1:18" ht="31.8" thickBot="1" x14ac:dyDescent="0.35">
      <c r="A7" s="16" t="s">
        <v>95</v>
      </c>
      <c r="B7" s="18">
        <v>45627</v>
      </c>
      <c r="C7" s="24" t="s">
        <v>18</v>
      </c>
      <c r="D7" s="16" t="s">
        <v>89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6</v>
      </c>
      <c r="R7" s="25"/>
    </row>
    <row r="8" spans="1:18" ht="31.8" thickBot="1" x14ac:dyDescent="0.35">
      <c r="A8" s="16" t="s">
        <v>96</v>
      </c>
      <c r="B8" s="18">
        <v>45294</v>
      </c>
      <c r="C8" s="24" t="s">
        <v>39</v>
      </c>
      <c r="D8" s="16" t="s">
        <v>126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/>
      <c r="K8" s="15"/>
      <c r="L8" s="15"/>
      <c r="M8" s="15"/>
      <c r="N8" s="15"/>
      <c r="O8" s="15"/>
      <c r="P8" s="15"/>
      <c r="Q8" s="4">
        <f t="shared" si="0"/>
        <v>5</v>
      </c>
      <c r="R8" s="25"/>
    </row>
    <row r="9" spans="1:18" ht="31.8" thickBot="1" x14ac:dyDescent="0.35">
      <c r="A9" s="16" t="s">
        <v>97</v>
      </c>
      <c r="B9" s="18">
        <v>44634</v>
      </c>
      <c r="C9" s="24" t="s">
        <v>31</v>
      </c>
      <c r="D9" s="16" t="s">
        <v>89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6</v>
      </c>
      <c r="R9" s="25"/>
    </row>
    <row r="10" spans="1:18" ht="16.2" thickBot="1" x14ac:dyDescent="0.35">
      <c r="A10" s="16" t="s">
        <v>98</v>
      </c>
      <c r="B10" s="18">
        <v>44958</v>
      </c>
      <c r="C10" s="24" t="s">
        <v>40</v>
      </c>
      <c r="D10" s="16" t="s">
        <v>127</v>
      </c>
      <c r="E10" s="15">
        <v>1</v>
      </c>
      <c r="F10" s="15"/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4">
        <f t="shared" si="0"/>
        <v>3</v>
      </c>
      <c r="R10" s="25"/>
    </row>
    <row r="11" spans="1:18" ht="31.8" thickBot="1" x14ac:dyDescent="0.35">
      <c r="A11" s="16" t="s">
        <v>169</v>
      </c>
      <c r="B11" s="18">
        <v>45021</v>
      </c>
      <c r="C11" s="24" t="s">
        <v>18</v>
      </c>
      <c r="D11" s="16" t="s">
        <v>89</v>
      </c>
      <c r="E11" s="15">
        <v>1</v>
      </c>
      <c r="F11" s="15">
        <v>1</v>
      </c>
      <c r="G11" s="15">
        <v>1</v>
      </c>
      <c r="H11" s="15"/>
      <c r="I11" s="15">
        <v>1</v>
      </c>
      <c r="J11" s="15">
        <v>1</v>
      </c>
      <c r="K11" s="15"/>
      <c r="L11" s="15"/>
      <c r="M11" s="15"/>
      <c r="N11" s="15"/>
      <c r="O11" s="15"/>
      <c r="P11" s="15"/>
      <c r="Q11" s="4">
        <f t="shared" si="0"/>
        <v>5</v>
      </c>
      <c r="R11" s="25"/>
    </row>
    <row r="12" spans="1:18" ht="31.8" thickBot="1" x14ac:dyDescent="0.35">
      <c r="A12" s="16" t="s">
        <v>99</v>
      </c>
      <c r="B12" s="18">
        <v>44866</v>
      </c>
      <c r="C12" s="24" t="s">
        <v>31</v>
      </c>
      <c r="D12" s="16" t="s">
        <v>89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/>
      <c r="L12" s="15"/>
      <c r="M12" s="15"/>
      <c r="N12" s="15"/>
      <c r="O12" s="15"/>
      <c r="P12" s="15"/>
      <c r="Q12" s="4">
        <f t="shared" si="0"/>
        <v>6</v>
      </c>
      <c r="R12" s="25"/>
    </row>
    <row r="13" spans="1:18" ht="31.8" thickBot="1" x14ac:dyDescent="0.35">
      <c r="A13" s="16" t="s">
        <v>100</v>
      </c>
      <c r="B13" s="18">
        <v>45476</v>
      </c>
      <c r="C13" s="24" t="s">
        <v>28</v>
      </c>
      <c r="D13" s="16" t="s">
        <v>128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1.8" thickBot="1" x14ac:dyDescent="0.35">
      <c r="A14" s="16" t="s">
        <v>101</v>
      </c>
      <c r="B14" s="18">
        <v>45143</v>
      </c>
      <c r="C14" s="24" t="s">
        <v>18</v>
      </c>
      <c r="D14" s="16" t="s">
        <v>89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/>
      <c r="L14" s="15"/>
      <c r="M14" s="15"/>
      <c r="N14" s="15"/>
      <c r="O14" s="15"/>
      <c r="P14" s="15"/>
      <c r="Q14" s="4">
        <f t="shared" si="0"/>
        <v>6</v>
      </c>
      <c r="R14" s="25"/>
    </row>
    <row r="15" spans="1:18" ht="31.8" thickBot="1" x14ac:dyDescent="0.35">
      <c r="A15" s="16" t="s">
        <v>102</v>
      </c>
      <c r="B15" s="18">
        <v>43132</v>
      </c>
      <c r="C15" s="24" t="s">
        <v>35</v>
      </c>
      <c r="D15" s="16" t="s">
        <v>89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4</v>
      </c>
      <c r="R15" s="25"/>
    </row>
    <row r="16" spans="1:18" ht="31.8" thickBot="1" x14ac:dyDescent="0.35">
      <c r="A16" s="16" t="s">
        <v>103</v>
      </c>
      <c r="B16" s="18">
        <v>45266</v>
      </c>
      <c r="C16" s="24" t="s">
        <v>21</v>
      </c>
      <c r="D16" s="16" t="s">
        <v>129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1.8" thickBot="1" x14ac:dyDescent="0.35">
      <c r="A17" s="16" t="s">
        <v>104</v>
      </c>
      <c r="B17" s="18">
        <v>43466</v>
      </c>
      <c r="C17" s="24" t="s">
        <v>35</v>
      </c>
      <c r="D17" s="16" t="s">
        <v>89</v>
      </c>
      <c r="E17" s="15">
        <v>1</v>
      </c>
      <c r="F17" s="15"/>
      <c r="G17" s="15"/>
      <c r="H17" s="15">
        <v>1</v>
      </c>
      <c r="I17" s="15">
        <v>1</v>
      </c>
      <c r="J17" s="15"/>
      <c r="K17" s="15"/>
      <c r="L17" s="15"/>
      <c r="M17" s="15"/>
      <c r="N17" s="15"/>
      <c r="O17" s="15"/>
      <c r="P17" s="15"/>
      <c r="Q17" s="4">
        <f t="shared" si="0"/>
        <v>3</v>
      </c>
      <c r="R17" s="25"/>
    </row>
    <row r="18" spans="1:18" ht="31.8" thickBot="1" x14ac:dyDescent="0.35">
      <c r="A18" s="16" t="s">
        <v>105</v>
      </c>
      <c r="B18" s="18">
        <v>45266</v>
      </c>
      <c r="C18" s="24" t="s">
        <v>27</v>
      </c>
      <c r="D18" s="16" t="s">
        <v>130</v>
      </c>
      <c r="E18" s="15">
        <v>1</v>
      </c>
      <c r="F18" s="15"/>
      <c r="G18" s="15"/>
      <c r="H18" s="15"/>
      <c r="I18" s="15"/>
      <c r="J18" s="15">
        <v>1</v>
      </c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106</v>
      </c>
      <c r="B19" s="18">
        <v>45476</v>
      </c>
      <c r="C19" s="24" t="s">
        <v>35</v>
      </c>
      <c r="D19" s="16" t="s">
        <v>89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16.2" thickBot="1" x14ac:dyDescent="0.35">
      <c r="A20" s="16" t="s">
        <v>107</v>
      </c>
      <c r="B20" s="18">
        <v>45203</v>
      </c>
      <c r="C20" s="24" t="s">
        <v>59</v>
      </c>
      <c r="D20" s="16" t="s">
        <v>131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108</v>
      </c>
      <c r="B21" s="18">
        <v>45329</v>
      </c>
      <c r="C21" s="24" t="s">
        <v>29</v>
      </c>
      <c r="D21" s="16" t="s">
        <v>132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8" thickBot="1" x14ac:dyDescent="0.35">
      <c r="A22" s="16" t="s">
        <v>109</v>
      </c>
      <c r="B22" s="18">
        <v>43101</v>
      </c>
      <c r="C22" s="24" t="s">
        <v>35</v>
      </c>
      <c r="D22" s="16" t="s">
        <v>89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/>
      <c r="L22" s="15"/>
      <c r="M22" s="15"/>
      <c r="N22" s="15"/>
      <c r="O22" s="15"/>
      <c r="P22" s="15"/>
      <c r="Q22" s="4">
        <f t="shared" si="0"/>
        <v>5</v>
      </c>
      <c r="R22" s="25"/>
    </row>
    <row r="23" spans="1:18" ht="31.8" thickBot="1" x14ac:dyDescent="0.35">
      <c r="A23" s="16" t="s">
        <v>110</v>
      </c>
      <c r="B23" s="18">
        <v>45476</v>
      </c>
      <c r="C23" s="24" t="s">
        <v>81</v>
      </c>
      <c r="D23" s="16" t="s">
        <v>89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2" thickBot="1" x14ac:dyDescent="0.35">
      <c r="A24" s="16" t="s">
        <v>111</v>
      </c>
      <c r="B24" s="18">
        <v>45203</v>
      </c>
      <c r="C24" s="24" t="s">
        <v>61</v>
      </c>
      <c r="D24" s="16" t="s">
        <v>133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112</v>
      </c>
      <c r="B25" s="18">
        <v>43466</v>
      </c>
      <c r="C25" s="24" t="s">
        <v>35</v>
      </c>
      <c r="D25" s="16" t="s">
        <v>89</v>
      </c>
      <c r="E25" s="15">
        <v>1</v>
      </c>
      <c r="F25" s="15"/>
      <c r="G25" s="15"/>
      <c r="H25" s="15"/>
      <c r="I25" s="15">
        <v>1</v>
      </c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31.8" thickBot="1" x14ac:dyDescent="0.35">
      <c r="A26" s="16" t="s">
        <v>113</v>
      </c>
      <c r="B26" s="18">
        <v>45108</v>
      </c>
      <c r="C26" s="24" t="s">
        <v>50</v>
      </c>
      <c r="D26" s="16" t="s">
        <v>134</v>
      </c>
      <c r="E26" s="15">
        <v>1</v>
      </c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114</v>
      </c>
      <c r="B27" s="18">
        <v>44470</v>
      </c>
      <c r="C27" s="24" t="s">
        <v>81</v>
      </c>
      <c r="D27" s="16" t="s">
        <v>89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/>
      <c r="L27" s="15"/>
      <c r="M27" s="15"/>
      <c r="N27" s="15"/>
      <c r="O27" s="15"/>
      <c r="P27" s="15"/>
      <c r="Q27" s="4">
        <f t="shared" si="0"/>
        <v>6</v>
      </c>
      <c r="R27" s="25"/>
    </row>
    <row r="28" spans="1:18" ht="31.8" thickBot="1" x14ac:dyDescent="0.35">
      <c r="A28" s="16" t="s">
        <v>115</v>
      </c>
      <c r="B28" s="18">
        <v>43101</v>
      </c>
      <c r="C28" s="24" t="s">
        <v>31</v>
      </c>
      <c r="D28" s="16" t="s">
        <v>89</v>
      </c>
      <c r="E28" s="15">
        <v>1</v>
      </c>
      <c r="F28" s="15"/>
      <c r="G28" s="15">
        <v>1</v>
      </c>
      <c r="H28" s="15">
        <v>1</v>
      </c>
      <c r="I28" s="15">
        <v>1</v>
      </c>
      <c r="J28" s="15">
        <v>1</v>
      </c>
      <c r="K28" s="15"/>
      <c r="L28" s="15"/>
      <c r="M28" s="15"/>
      <c r="N28" s="15"/>
      <c r="O28" s="15"/>
      <c r="P28" s="15"/>
      <c r="Q28" s="4">
        <f t="shared" si="0"/>
        <v>5</v>
      </c>
      <c r="R28" s="25"/>
    </row>
    <row r="29" spans="1:18" ht="31.8" thickBot="1" x14ac:dyDescent="0.35">
      <c r="A29" s="16" t="s">
        <v>116</v>
      </c>
      <c r="B29" s="18">
        <v>43739</v>
      </c>
      <c r="C29" s="24" t="s">
        <v>18</v>
      </c>
      <c r="D29" s="16" t="s">
        <v>135</v>
      </c>
      <c r="E29" s="15">
        <v>1</v>
      </c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/>
    </row>
    <row r="30" spans="1:18" ht="31.8" thickBot="1" x14ac:dyDescent="0.35">
      <c r="A30" s="16" t="s">
        <v>117</v>
      </c>
      <c r="B30" s="18">
        <v>43466</v>
      </c>
      <c r="C30" s="24" t="s">
        <v>35</v>
      </c>
      <c r="D30" s="16" t="s">
        <v>89</v>
      </c>
      <c r="E30" s="15">
        <v>1</v>
      </c>
      <c r="F30" s="15">
        <v>1</v>
      </c>
      <c r="G30" s="15"/>
      <c r="H30" s="15">
        <v>1</v>
      </c>
      <c r="I30" s="15">
        <v>1</v>
      </c>
      <c r="J30" s="15">
        <v>1</v>
      </c>
      <c r="K30" s="15"/>
      <c r="L30" s="15"/>
      <c r="M30" s="15"/>
      <c r="N30" s="15"/>
      <c r="O30" s="15"/>
      <c r="P30" s="15"/>
      <c r="Q30" s="4">
        <f t="shared" si="0"/>
        <v>5</v>
      </c>
      <c r="R30" s="25"/>
    </row>
    <row r="31" spans="1:18" ht="31.8" thickBot="1" x14ac:dyDescent="0.35">
      <c r="A31" s="16" t="s">
        <v>118</v>
      </c>
      <c r="B31" s="18">
        <v>45476</v>
      </c>
      <c r="C31" s="24" t="s">
        <v>31</v>
      </c>
      <c r="D31" s="16" t="s">
        <v>136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137</v>
      </c>
      <c r="B32" s="18">
        <v>45108</v>
      </c>
      <c r="C32" s="24" t="s">
        <v>20</v>
      </c>
      <c r="D32" s="16" t="s">
        <v>138</v>
      </c>
      <c r="E32" s="15"/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/>
      <c r="L32" s="15"/>
      <c r="M32" s="15"/>
      <c r="N32" s="15"/>
      <c r="O32" s="15"/>
      <c r="P32" s="15"/>
      <c r="Q32" s="4">
        <f t="shared" si="0"/>
        <v>5</v>
      </c>
      <c r="R32" s="25"/>
    </row>
    <row r="33" spans="1:18" ht="31.8" thickBot="1" x14ac:dyDescent="0.35">
      <c r="A33" s="16" t="s">
        <v>139</v>
      </c>
      <c r="B33" s="18">
        <v>45047</v>
      </c>
      <c r="C33" s="24" t="s">
        <v>35</v>
      </c>
      <c r="D33" s="16" t="s">
        <v>89</v>
      </c>
      <c r="E33" s="15"/>
      <c r="F33" s="15">
        <v>1</v>
      </c>
      <c r="G33" s="15">
        <v>1</v>
      </c>
      <c r="H33" s="15"/>
      <c r="I33" s="15">
        <v>1</v>
      </c>
      <c r="J33" s="15">
        <v>1</v>
      </c>
      <c r="K33" s="15"/>
      <c r="L33" s="15"/>
      <c r="M33" s="15"/>
      <c r="N33" s="15"/>
      <c r="O33" s="15"/>
      <c r="P33" s="15"/>
      <c r="Q33" s="4">
        <f t="shared" si="0"/>
        <v>4</v>
      </c>
      <c r="R33" s="25"/>
    </row>
    <row r="34" spans="1:18" ht="31.8" thickBot="1" x14ac:dyDescent="0.35">
      <c r="A34" s="16" t="s">
        <v>123</v>
      </c>
      <c r="B34" s="18">
        <v>43466</v>
      </c>
      <c r="C34" s="24" t="s">
        <v>35</v>
      </c>
      <c r="D34" s="16" t="s">
        <v>89</v>
      </c>
      <c r="E34" s="15"/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/>
      <c r="L34" s="15"/>
      <c r="M34" s="15"/>
      <c r="N34" s="15"/>
      <c r="O34" s="15"/>
      <c r="P34" s="15"/>
      <c r="Q34" s="4">
        <f t="shared" si="0"/>
        <v>5</v>
      </c>
      <c r="R34" s="25"/>
    </row>
    <row r="35" spans="1:18" ht="31.8" thickBot="1" x14ac:dyDescent="0.35">
      <c r="A35" s="16" t="s">
        <v>140</v>
      </c>
      <c r="B35" s="18">
        <v>43101</v>
      </c>
      <c r="C35" s="24" t="s">
        <v>34</v>
      </c>
      <c r="D35" s="16" t="s">
        <v>141</v>
      </c>
      <c r="E35" s="15"/>
      <c r="F35" s="15">
        <v>1</v>
      </c>
      <c r="G35" s="15"/>
      <c r="H35" s="15"/>
      <c r="I35" s="15">
        <v>1</v>
      </c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ht="31.8" thickBot="1" x14ac:dyDescent="0.35">
      <c r="A36" s="16" t="s">
        <v>142</v>
      </c>
      <c r="B36" s="18">
        <v>45276</v>
      </c>
      <c r="C36" s="24" t="s">
        <v>80</v>
      </c>
      <c r="D36" s="16" t="s">
        <v>143</v>
      </c>
      <c r="E36" s="15"/>
      <c r="F36" s="15">
        <v>1</v>
      </c>
      <c r="G36" s="15"/>
      <c r="H36" s="15">
        <v>1</v>
      </c>
      <c r="I36" s="15"/>
      <c r="J36" s="15">
        <v>1</v>
      </c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47.4" thickBot="1" x14ac:dyDescent="0.35">
      <c r="A37" s="16" t="s">
        <v>145</v>
      </c>
      <c r="B37" s="18">
        <v>44958</v>
      </c>
      <c r="C37" s="24" t="s">
        <v>78</v>
      </c>
      <c r="D37" s="16" t="s">
        <v>144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47.4" thickBot="1" x14ac:dyDescent="0.35">
      <c r="A38" s="16" t="s">
        <v>146</v>
      </c>
      <c r="B38" s="18">
        <v>45511</v>
      </c>
      <c r="C38" s="24" t="s">
        <v>31</v>
      </c>
      <c r="D38" s="16" t="s">
        <v>147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148</v>
      </c>
      <c r="B39" s="18">
        <v>45139</v>
      </c>
      <c r="C39" s="24" t="s">
        <v>34</v>
      </c>
      <c r="D39" s="16" t="s">
        <v>149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47.4" thickBot="1" x14ac:dyDescent="0.35">
      <c r="A40" s="16" t="s">
        <v>150</v>
      </c>
      <c r="B40" s="18">
        <v>45511</v>
      </c>
      <c r="C40" s="24" t="s">
        <v>20</v>
      </c>
      <c r="D40" s="16" t="s">
        <v>144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47.4" thickBot="1" x14ac:dyDescent="0.35">
      <c r="A41" s="16" t="s">
        <v>151</v>
      </c>
      <c r="B41" s="18">
        <v>45511</v>
      </c>
      <c r="C41" s="24" t="s">
        <v>31</v>
      </c>
      <c r="D41" s="16" t="s">
        <v>147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8" thickBot="1" x14ac:dyDescent="0.35">
      <c r="A42" s="16" t="s">
        <v>152</v>
      </c>
      <c r="B42" s="18">
        <v>44743</v>
      </c>
      <c r="C42" s="24" t="s">
        <v>20</v>
      </c>
      <c r="D42" s="16" t="s">
        <v>89</v>
      </c>
      <c r="E42" s="15"/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/>
      <c r="L42" s="15"/>
      <c r="M42" s="15"/>
      <c r="N42" s="15"/>
      <c r="O42" s="15"/>
      <c r="P42" s="15"/>
      <c r="Q42" s="4">
        <f t="shared" si="0"/>
        <v>5</v>
      </c>
      <c r="R42" s="25"/>
    </row>
    <row r="43" spans="1:18" ht="47.4" thickBot="1" x14ac:dyDescent="0.35">
      <c r="A43" s="16" t="s">
        <v>153</v>
      </c>
      <c r="B43" s="18">
        <v>45511</v>
      </c>
      <c r="C43" s="24" t="s">
        <v>31</v>
      </c>
      <c r="D43" s="16" t="s">
        <v>147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31.8" thickBot="1" x14ac:dyDescent="0.35">
      <c r="A44" s="16" t="s">
        <v>154</v>
      </c>
      <c r="B44" s="18">
        <v>45511</v>
      </c>
      <c r="C44" s="24" t="s">
        <v>20</v>
      </c>
      <c r="D44" s="16" t="s">
        <v>155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47.4" thickBot="1" x14ac:dyDescent="0.35">
      <c r="A45" s="16" t="s">
        <v>156</v>
      </c>
      <c r="B45" s="18">
        <v>45511</v>
      </c>
      <c r="C45" s="24" t="s">
        <v>74</v>
      </c>
      <c r="D45" s="16" t="s">
        <v>144</v>
      </c>
      <c r="E45" s="15"/>
      <c r="F45" s="15">
        <v>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47.4" thickBot="1" x14ac:dyDescent="0.35">
      <c r="A46" s="16" t="s">
        <v>157</v>
      </c>
      <c r="B46" s="18">
        <v>45231</v>
      </c>
      <c r="C46" s="24" t="s">
        <v>74</v>
      </c>
      <c r="D46" s="16" t="s">
        <v>144</v>
      </c>
      <c r="E46" s="15"/>
      <c r="F46" s="15">
        <v>1</v>
      </c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4">
        <f t="shared" si="0"/>
        <v>2</v>
      </c>
      <c r="R46" s="25"/>
    </row>
    <row r="47" spans="1:18" ht="31.8" thickBot="1" x14ac:dyDescent="0.35">
      <c r="A47" s="16" t="s">
        <v>158</v>
      </c>
      <c r="B47" s="18">
        <v>43501</v>
      </c>
      <c r="C47" s="24" t="s">
        <v>18</v>
      </c>
      <c r="D47" s="16" t="s">
        <v>89</v>
      </c>
      <c r="E47" s="15"/>
      <c r="F47" s="15">
        <v>1</v>
      </c>
      <c r="G47" s="15">
        <v>1</v>
      </c>
      <c r="H47" s="15"/>
      <c r="I47" s="15"/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159</v>
      </c>
      <c r="B48" s="18">
        <v>45539</v>
      </c>
      <c r="C48" s="24" t="s">
        <v>35</v>
      </c>
      <c r="D48" s="16" t="s">
        <v>89</v>
      </c>
      <c r="E48" s="15"/>
      <c r="F48" s="15">
        <v>1</v>
      </c>
      <c r="G48" s="15"/>
      <c r="H48" s="15">
        <v>1</v>
      </c>
      <c r="I48" s="15"/>
      <c r="J48" s="15">
        <v>1</v>
      </c>
      <c r="K48" s="15"/>
      <c r="L48" s="15"/>
      <c r="M48" s="15"/>
      <c r="N48" s="15"/>
      <c r="O48" s="15"/>
      <c r="P48" s="15"/>
      <c r="Q48" s="4">
        <f t="shared" si="0"/>
        <v>3</v>
      </c>
      <c r="R48" s="25"/>
    </row>
    <row r="49" spans="1:18" ht="31.8" thickBot="1" x14ac:dyDescent="0.35">
      <c r="A49" s="16" t="s">
        <v>160</v>
      </c>
      <c r="B49" s="18">
        <v>45539</v>
      </c>
      <c r="C49" s="24" t="s">
        <v>35</v>
      </c>
      <c r="D49" s="16" t="s">
        <v>89</v>
      </c>
      <c r="E49" s="15"/>
      <c r="F49" s="15"/>
      <c r="G49" s="15">
        <v>1</v>
      </c>
      <c r="H49" s="15">
        <v>1</v>
      </c>
      <c r="I49" s="15">
        <v>1</v>
      </c>
      <c r="J49" s="15">
        <v>1</v>
      </c>
      <c r="K49" s="15"/>
      <c r="L49" s="15"/>
      <c r="M49" s="15"/>
      <c r="N49" s="15"/>
      <c r="O49" s="15"/>
      <c r="P49" s="15"/>
      <c r="Q49" s="4">
        <f t="shared" si="0"/>
        <v>4</v>
      </c>
      <c r="R49" s="25"/>
    </row>
    <row r="50" spans="1:18" ht="31.8" thickBot="1" x14ac:dyDescent="0.35">
      <c r="A50" s="16" t="s">
        <v>161</v>
      </c>
      <c r="B50" s="18">
        <v>44896</v>
      </c>
      <c r="C50" s="24" t="s">
        <v>45</v>
      </c>
      <c r="D50" s="16" t="s">
        <v>89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8" thickBot="1" x14ac:dyDescent="0.35">
      <c r="A51" s="16" t="s">
        <v>162</v>
      </c>
      <c r="B51" s="18">
        <v>44986</v>
      </c>
      <c r="C51" s="24" t="s">
        <v>27</v>
      </c>
      <c r="D51" s="16" t="s">
        <v>163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1.8" thickBot="1" x14ac:dyDescent="0.35">
      <c r="A52" s="16" t="s">
        <v>164</v>
      </c>
      <c r="B52" s="18">
        <v>45231</v>
      </c>
      <c r="C52" s="24" t="s">
        <v>31</v>
      </c>
      <c r="D52" s="16" t="s">
        <v>89</v>
      </c>
      <c r="E52" s="15"/>
      <c r="F52" s="15"/>
      <c r="G52" s="15">
        <v>1</v>
      </c>
      <c r="H52" s="15">
        <v>1</v>
      </c>
      <c r="I52" s="15">
        <v>1</v>
      </c>
      <c r="J52" s="15">
        <v>1</v>
      </c>
      <c r="K52" s="15"/>
      <c r="L52" s="15"/>
      <c r="M52" s="15"/>
      <c r="N52" s="15"/>
      <c r="O52" s="15"/>
      <c r="P52" s="15"/>
      <c r="Q52" s="4">
        <f t="shared" si="0"/>
        <v>4</v>
      </c>
      <c r="R52" s="25"/>
    </row>
    <row r="53" spans="1:18" ht="16.2" thickBot="1" x14ac:dyDescent="0.35">
      <c r="A53" s="16" t="s">
        <v>165</v>
      </c>
      <c r="B53" s="18">
        <v>44166</v>
      </c>
      <c r="C53" s="24" t="s">
        <v>58</v>
      </c>
      <c r="D53" s="16" t="s">
        <v>166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167</v>
      </c>
      <c r="B54" s="18">
        <v>45539</v>
      </c>
      <c r="C54" s="24" t="s">
        <v>67</v>
      </c>
      <c r="D54" s="16" t="s">
        <v>168</v>
      </c>
      <c r="E54" s="15"/>
      <c r="F54" s="15"/>
      <c r="G54" s="15">
        <v>1</v>
      </c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31.8" thickBot="1" x14ac:dyDescent="0.35">
      <c r="A55" s="16" t="s">
        <v>170</v>
      </c>
      <c r="B55" s="18">
        <v>45266</v>
      </c>
      <c r="C55" s="24" t="s">
        <v>31</v>
      </c>
      <c r="D55" s="16" t="s">
        <v>171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.2" thickBot="1" x14ac:dyDescent="0.35">
      <c r="A56" s="16" t="s">
        <v>172</v>
      </c>
      <c r="B56" s="18">
        <v>43952</v>
      </c>
      <c r="C56" s="24" t="s">
        <v>74</v>
      </c>
      <c r="D56" s="16" t="s">
        <v>173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174</v>
      </c>
      <c r="B57" s="18">
        <v>45539</v>
      </c>
      <c r="C57" s="24" t="s">
        <v>19</v>
      </c>
      <c r="D57" s="16" t="s">
        <v>175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8" thickBot="1" x14ac:dyDescent="0.35">
      <c r="A58" s="16" t="s">
        <v>176</v>
      </c>
      <c r="B58" s="18">
        <v>45539</v>
      </c>
      <c r="C58" s="24" t="s">
        <v>35</v>
      </c>
      <c r="D58" s="16" t="s">
        <v>89</v>
      </c>
      <c r="E58" s="15"/>
      <c r="F58" s="15"/>
      <c r="G58" s="15">
        <v>1</v>
      </c>
      <c r="H58" s="15"/>
      <c r="I58" s="15">
        <v>1</v>
      </c>
      <c r="J58" s="15">
        <v>1</v>
      </c>
      <c r="K58" s="15"/>
      <c r="L58" s="15"/>
      <c r="M58" s="15"/>
      <c r="N58" s="15"/>
      <c r="O58" s="15"/>
      <c r="P58" s="15"/>
      <c r="Q58" s="4">
        <f t="shared" si="0"/>
        <v>3</v>
      </c>
      <c r="R58" s="25"/>
    </row>
    <row r="59" spans="1:18" ht="31.8" thickBot="1" x14ac:dyDescent="0.35">
      <c r="A59" s="16" t="s">
        <v>177</v>
      </c>
      <c r="B59" s="18">
        <v>45539</v>
      </c>
      <c r="C59" s="24" t="s">
        <v>18</v>
      </c>
      <c r="D59" s="16" t="s">
        <v>89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178</v>
      </c>
      <c r="B60" s="18" t="s">
        <v>183</v>
      </c>
      <c r="C60" s="24" t="s">
        <v>28</v>
      </c>
      <c r="D60" s="16" t="s">
        <v>181</v>
      </c>
      <c r="E60" s="15"/>
      <c r="F60" s="15"/>
      <c r="G60" s="15">
        <v>1</v>
      </c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2</v>
      </c>
      <c r="R60" s="25"/>
    </row>
    <row r="61" spans="1:18" ht="31.8" thickBot="1" x14ac:dyDescent="0.35">
      <c r="A61" s="16" t="s">
        <v>179</v>
      </c>
      <c r="B61" s="18">
        <v>43101</v>
      </c>
      <c r="C61" s="24" t="s">
        <v>35</v>
      </c>
      <c r="D61" s="16" t="s">
        <v>89</v>
      </c>
      <c r="E61" s="15"/>
      <c r="F61" s="15"/>
      <c r="G61" s="15">
        <v>1</v>
      </c>
      <c r="H61" s="15"/>
      <c r="I61" s="15">
        <v>1</v>
      </c>
      <c r="J61" s="15">
        <v>1</v>
      </c>
      <c r="K61" s="15"/>
      <c r="L61" s="15"/>
      <c r="M61" s="15"/>
      <c r="N61" s="15"/>
      <c r="O61" s="15"/>
      <c r="P61" s="15"/>
      <c r="Q61" s="4">
        <f t="shared" si="0"/>
        <v>3</v>
      </c>
      <c r="R61" s="25"/>
    </row>
    <row r="62" spans="1:18" ht="31.8" thickBot="1" x14ac:dyDescent="0.35">
      <c r="A62" s="16" t="s">
        <v>180</v>
      </c>
      <c r="B62" s="18" t="s">
        <v>183</v>
      </c>
      <c r="C62" s="24" t="s">
        <v>20</v>
      </c>
      <c r="D62" s="16" t="s">
        <v>182</v>
      </c>
      <c r="E62" s="15"/>
      <c r="F62" s="15"/>
      <c r="G62" s="15">
        <v>1</v>
      </c>
      <c r="H62" s="15">
        <v>1</v>
      </c>
      <c r="I62" s="15"/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/>
    </row>
    <row r="63" spans="1:18" ht="31.8" thickBot="1" x14ac:dyDescent="0.35">
      <c r="A63" s="16" t="s">
        <v>184</v>
      </c>
      <c r="B63" s="18">
        <v>44562</v>
      </c>
      <c r="C63" s="24" t="s">
        <v>23</v>
      </c>
      <c r="D63" s="16" t="s">
        <v>185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2" thickBot="1" x14ac:dyDescent="0.35">
      <c r="A64" s="16" t="s">
        <v>186</v>
      </c>
      <c r="B64" s="18">
        <v>43101</v>
      </c>
      <c r="C64" s="24" t="s">
        <v>61</v>
      </c>
      <c r="D64" s="16" t="s">
        <v>133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16" t="s">
        <v>187</v>
      </c>
      <c r="B65" s="18">
        <v>44855</v>
      </c>
      <c r="C65" s="24" t="s">
        <v>31</v>
      </c>
      <c r="D65" s="16" t="s">
        <v>171</v>
      </c>
      <c r="E65" s="15"/>
      <c r="F65" s="15"/>
      <c r="G65" s="15"/>
      <c r="H65" s="15">
        <v>1</v>
      </c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8" thickBot="1" x14ac:dyDescent="0.35">
      <c r="A66" s="16" t="s">
        <v>188</v>
      </c>
      <c r="B66" s="18">
        <v>45567</v>
      </c>
      <c r="C66" s="24" t="s">
        <v>18</v>
      </c>
      <c r="D66" s="16" t="s">
        <v>135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8" thickBot="1" x14ac:dyDescent="0.35">
      <c r="A67" s="16" t="s">
        <v>189</v>
      </c>
      <c r="B67" s="18">
        <v>43466</v>
      </c>
      <c r="C67" s="24" t="s">
        <v>56</v>
      </c>
      <c r="D67" s="16" t="s">
        <v>190</v>
      </c>
      <c r="E67" s="15"/>
      <c r="F67" s="15"/>
      <c r="G67" s="15"/>
      <c r="H67" s="15"/>
      <c r="I67" s="15">
        <v>1</v>
      </c>
      <c r="J67" s="15">
        <v>1</v>
      </c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191</v>
      </c>
      <c r="B68" s="18">
        <v>45602</v>
      </c>
      <c r="C68" s="24" t="s">
        <v>65</v>
      </c>
      <c r="D68" s="16" t="s">
        <v>192</v>
      </c>
      <c r="E68" s="15"/>
      <c r="F68" s="15"/>
      <c r="G68" s="15"/>
      <c r="H68" s="15"/>
      <c r="I68" s="15">
        <v>1</v>
      </c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8" thickBot="1" x14ac:dyDescent="0.35">
      <c r="A69" s="16" t="s">
        <v>193</v>
      </c>
      <c r="B69" s="18">
        <v>43101</v>
      </c>
      <c r="C69" s="24" t="s">
        <v>78</v>
      </c>
      <c r="D69" s="16" t="s">
        <v>194</v>
      </c>
      <c r="E69" s="15"/>
      <c r="F69" s="15"/>
      <c r="G69" s="15"/>
      <c r="H69" s="15"/>
      <c r="I69" s="15">
        <v>1</v>
      </c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8" thickBot="1" x14ac:dyDescent="0.35">
      <c r="A70" s="16" t="s">
        <v>195</v>
      </c>
      <c r="B70" s="18">
        <v>45602</v>
      </c>
      <c r="C70" s="24" t="s">
        <v>78</v>
      </c>
      <c r="D70" s="16" t="s">
        <v>194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8" thickBot="1" x14ac:dyDescent="0.35">
      <c r="A71" s="16" t="s">
        <v>196</v>
      </c>
      <c r="B71" s="18">
        <v>45602</v>
      </c>
      <c r="C71" s="24" t="s">
        <v>18</v>
      </c>
      <c r="D71" s="16" t="s">
        <v>135</v>
      </c>
      <c r="E71" s="15"/>
      <c r="F71" s="15"/>
      <c r="G71" s="15"/>
      <c r="H71" s="15"/>
      <c r="I71" s="15">
        <v>1</v>
      </c>
      <c r="J71" s="15"/>
      <c r="K71" s="15"/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31.8" thickBot="1" x14ac:dyDescent="0.35">
      <c r="A72" s="16" t="s">
        <v>197</v>
      </c>
      <c r="B72" s="18">
        <v>45630</v>
      </c>
      <c r="C72" s="24" t="s">
        <v>19</v>
      </c>
      <c r="D72" s="16" t="s">
        <v>198</v>
      </c>
      <c r="E72" s="15"/>
      <c r="F72" s="15"/>
      <c r="G72" s="15"/>
      <c r="H72" s="15"/>
      <c r="I72" s="15"/>
      <c r="J72" s="15">
        <v>1</v>
      </c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199</v>
      </c>
      <c r="B73" s="18">
        <v>45630</v>
      </c>
      <c r="C73" s="24" t="s">
        <v>53</v>
      </c>
      <c r="D73" s="16" t="s">
        <v>200</v>
      </c>
      <c r="E73" s="15"/>
      <c r="F73" s="15"/>
      <c r="G73" s="15"/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201</v>
      </c>
      <c r="B74" s="18">
        <v>45630</v>
      </c>
      <c r="C74" s="24" t="s">
        <v>19</v>
      </c>
      <c r="D74" s="16" t="s">
        <v>198</v>
      </c>
      <c r="E74" s="15"/>
      <c r="F74" s="15"/>
      <c r="G74" s="15"/>
      <c r="H74" s="15"/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16.2" thickBot="1" x14ac:dyDescent="0.35">
      <c r="A75" s="16" t="s">
        <v>202</v>
      </c>
      <c r="B75" s="18">
        <v>45630</v>
      </c>
      <c r="C75" s="24"/>
      <c r="D75" s="16"/>
      <c r="E75" s="15"/>
      <c r="F75" s="15"/>
      <c r="G75" s="15"/>
      <c r="H75" s="15"/>
      <c r="I75" s="15"/>
      <c r="J75" s="15">
        <v>1</v>
      </c>
      <c r="K75" s="15"/>
      <c r="L75" s="15"/>
      <c r="M75" s="15"/>
      <c r="N75" s="15"/>
      <c r="O75" s="15"/>
      <c r="P75" s="15"/>
      <c r="Q75" s="4">
        <f t="shared" si="1"/>
        <v>1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fekEVWGU7nlN/+Si2pD/7SbwXdXgA7eYUIExaCopNejN2gehL2yJ1KgKlP8Kw7YJei8n05Awj+gIk1HBICGjgg==" saltValue="dzQ5mCKvfLT5kbXGt8pA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3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2</v>
      </c>
    </row>
    <row r="20" spans="1:11" x14ac:dyDescent="0.3">
      <c r="J20" s="12" t="s">
        <v>35</v>
      </c>
      <c r="K20">
        <f>COUNTIF('2. ROSC Active'!C2:C251,J20)</f>
        <v>14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2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3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3</v>
      </c>
    </row>
    <row r="39" spans="10:11" x14ac:dyDescent="0.3">
      <c r="J39" s="12" t="s">
        <v>20</v>
      </c>
      <c r="K39">
        <f>COUNTIF('2. ROSC Active'!C2:C251,J39)</f>
        <v>5</v>
      </c>
    </row>
    <row r="40" spans="10:11" x14ac:dyDescent="0.3">
      <c r="J40" s="12" t="s">
        <v>18</v>
      </c>
      <c r="K40">
        <f>COUNTIF('2. ROSC Active'!C2:C251,J40)</f>
        <v>9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3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10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2</v>
      </c>
    </row>
    <row r="55" spans="10:11" x14ac:dyDescent="0.3">
      <c r="J55" s="12" t="s">
        <v>88</v>
      </c>
      <c r="K55">
        <f>SUM(K2:K53)</f>
        <v>73</v>
      </c>
    </row>
    <row r="56" spans="10:11" x14ac:dyDescent="0.3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F624CE7-C6AB-4706-A13C-AE9C356655CC}"/>
</file>

<file path=customXml/itemProps2.xml><?xml version="1.0" encoding="utf-8"?>
<ds:datastoreItem xmlns:ds="http://schemas.openxmlformats.org/officeDocument/2006/customXml" ds:itemID="{42B21A1F-B065-4595-81AC-948A28764186}"/>
</file>

<file path=customXml/itemProps3.xml><?xml version="1.0" encoding="utf-8"?>
<ds:datastoreItem xmlns:ds="http://schemas.openxmlformats.org/officeDocument/2006/customXml" ds:itemID="{B3DA0886-1E2A-48BB-B8D1-08964D9A0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Gonzalez, Johanna</cp:lastModifiedBy>
  <cp:lastPrinted>2022-06-10T23:39:20Z</cp:lastPrinted>
  <dcterms:created xsi:type="dcterms:W3CDTF">2022-05-19T17:55:56Z</dcterms:created>
  <dcterms:modified xsi:type="dcterms:W3CDTF">2025-01-28T16:23:09Z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